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6"/>
  </bookViews>
  <sheets>
    <sheet name="Краснотурьинск" sheetId="1" state="visible" r:id="rId2"/>
    <sheet name="Нижние Серги" sheetId="2" state="visible" r:id="rId3"/>
    <sheet name="Ревда" sheetId="3" state="visible" r:id="rId4"/>
    <sheet name="Североуральск" sheetId="4" state="visible" r:id="rId5"/>
    <sheet name="Среднеуральск" sheetId="5" state="visible" r:id="rId6"/>
    <sheet name="Серов" sheetId="6" state="visible" r:id="rId7"/>
    <sheet name="Каменск-Уральский" sheetId="7" state="visible" r:id="rId8"/>
  </sheets>
  <definedNames>
    <definedName function="false" hidden="true" localSheetId="6" name="_xlnm._FilterDatabase" vbProcedure="false">'Каменск-Уральский'!$A$11:$DQ$158</definedName>
    <definedName function="false" hidden="true" localSheetId="0" name="_xlnm._FilterDatabase" vbProcedure="false">Краснотурьинск!$A$10:$BG$45</definedName>
    <definedName function="false" hidden="true" localSheetId="1" name="_xlnm._FilterDatabase" vbProcedure="false">'Нижние Серги'!$A$11:$CI$46</definedName>
    <definedName function="false" hidden="true" localSheetId="2" name="_xlnm._FilterDatabase" vbProcedure="false">Ревда!$A$13:$AJ$55</definedName>
    <definedName function="false" hidden="true" localSheetId="3" name="_xlnm._FilterDatabase" vbProcedure="false">Североуральск!$A$8:$AJ$56</definedName>
    <definedName function="false" hidden="true" localSheetId="5" name="_xlnm._FilterDatabase" vbProcedure="false">Серов!$A$10:$AR$93</definedName>
    <definedName function="false" hidden="true" localSheetId="4" name="_xlnm._FilterDatabase" vbProcedure="false">Среднеуральск!$A$13:$AJ$39</definedName>
    <definedName function="false" hidden="false" localSheetId="0" name="_xlnm._FilterDatabase" vbProcedure="false">Краснотурьинск!$A$10:$BG$45</definedName>
    <definedName function="false" hidden="false" localSheetId="0" name="_xlnm._FilterDatabase_0" vbProcedure="false">Краснотурьинск!$A$10:$BG$45</definedName>
    <definedName function="false" hidden="false" localSheetId="1" name="_xlnm._FilterDatabase" vbProcedure="false">'Нижние Серги'!$A$11:$CI$46</definedName>
    <definedName function="false" hidden="false" localSheetId="1" name="_xlnm._FilterDatabase_0" vbProcedure="false">'Нижние Серги'!$A$11:$CI$46</definedName>
    <definedName function="false" hidden="false" localSheetId="2" name="_xlnm._FilterDatabase" vbProcedure="false">Ревда!$A$13:$AJ$55</definedName>
    <definedName function="false" hidden="false" localSheetId="2" name="_xlnm._FilterDatabase_0" vbProcedure="false">Ревда!$A$13:$AJ$55</definedName>
    <definedName function="false" hidden="false" localSheetId="3" name="_xlnm._FilterDatabase" vbProcedure="false">Североуральск!$A$8:$AJ$56</definedName>
    <definedName function="false" hidden="false" localSheetId="3" name="_xlnm._FilterDatabase_0" vbProcedure="false">Североуральск!$A$8:$AJ$56</definedName>
    <definedName function="false" hidden="false" localSheetId="4" name="_xlnm._FilterDatabase" vbProcedure="false">Среднеуральск!$A$13:$AJ$39</definedName>
    <definedName function="false" hidden="false" localSheetId="4" name="_xlnm._FilterDatabase_0" vbProcedure="false">Среднеуральск!$A$13:$AJ$39</definedName>
    <definedName function="false" hidden="false" localSheetId="5" name="_xlnm._FilterDatabase" vbProcedure="false">Серов!$A$10:$AR$93</definedName>
    <definedName function="false" hidden="false" localSheetId="5" name="_xlnm._FilterDatabase_0" vbProcedure="false">Серов!$A$10:$AR$93</definedName>
    <definedName function="false" hidden="false" localSheetId="6" name="_xlnm._FilterDatabase" vbProcedure="false">'Каменск-Уральский'!$A$11:$DQ$158</definedName>
    <definedName function="false" hidden="false" localSheetId="6" name="_xlnm._FilterDatabase_0" vbProcedure="false">'Каменск-Уральский'!$A$11:$DQ$158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<sst xmlns="http://schemas.openxmlformats.org/spreadsheetml/2006/main" count="2752" uniqueCount="1281">
  <si>
    <t>Форма  8.1  &lt;1&gt;  -  Журнал  учета  данных   первичной  информации  по  всем</t>
  </si>
  <si>
    <t>прекращениям   передачи  электрической  энергии  произошедших  на  объектах  ОАО  "РСК"</t>
  </si>
  <si>
    <t>Краснотурьинского РКЭС</t>
  </si>
  <si>
    <t>№ п/п</t>
  </si>
  <si>
    <t>Наименование структурной единицы электросетевой сетевой организации 2</t>
  </si>
  <si>
    <t>Диспетчерское наименование подстанции или ЛЭП, в результате отключения которой произошло прекращение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</si>
  <si>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</si>
  <si>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</si>
  <si>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Причина прекращения передачи электрической энергии (1/0)3</t>
  </si>
  <si>
    <t>Признак АПВ (1/0)4</t>
  </si>
  <si>
    <t>Признак АВР (1/0)5</t>
  </si>
  <si>
    <t>Количество точек поставки, 
по которым произошло прекращение передачи электрической энергии, шт.</t>
  </si>
  <si>
    <t>Количество потребителей услуг (производители электрической энергии),  в отношении которых произошло прекращение передачи электрической энергии, шт</t>
  </si>
  <si>
    <t>Время и дата прекращения передачи электрической энергии (часы, минуты, ГГГГ.ММ.ДД)</t>
  </si>
  <si>
    <t>Время и дата устранения технологического нарушения на объектах данной сетевой организации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</si>
  <si>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</si>
  <si>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час.</t>
  </si>
  <si>
    <r>
      <rPr>
        <sz val="9"/>
        <rFont val="Times New Roman"/>
        <family val="1"/>
        <charset val="1"/>
      </rPr>
      <t>Суммарный объем фактической нагрузки (мощности) на присоединениях потребителей услуг, по которым в результате технологического нарушения произошло прекращение передачи электрической энергии на момент возникновения такого события </t>
    </r>
    <r>
      <rPr>
        <sz val="9"/>
        <rFont val="Times New Roman"/>
        <family val="1"/>
        <charset val="1"/>
      </rPr>
      <t>6, МВт</t>
    </r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</si>
  <si>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</si>
  <si>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</si>
  <si>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</si>
  <si>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</si>
  <si>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</si>
  <si>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9 - 15)</t>
  </si>
  <si>
    <t>Всего (сумма граф 25 - 27)</t>
  </si>
  <si>
    <t>1 категории надежности</t>
  </si>
  <si>
    <t>2 категории надежности</t>
  </si>
  <si>
    <t>3 категории надежности</t>
  </si>
  <si>
    <t>с максимальной мощностью до 150 кВт</t>
  </si>
  <si>
    <t>с максимальной мощностью от 150 до 670 кВт</t>
  </si>
  <si>
    <t>с максимальной мощностью свыше 670 кВт</t>
  </si>
  <si>
    <t>Всего (сумма граф 17 - 21)</t>
  </si>
  <si>
    <t>Описание причины</t>
  </si>
  <si>
    <t>Значение 0/1</t>
  </si>
  <si>
    <t>полное</t>
  </si>
  <si>
    <t>частичное</t>
  </si>
  <si>
    <t>Краснотурьинский РКЭС</t>
  </si>
  <si>
    <t>В РП-2 отключился ВМ-10кВ яч.7 ф. "Ввод с ПС "Турья". Повреждений не обнаружено.  </t>
  </si>
  <si>
    <t>ЛЭП</t>
  </si>
  <si>
    <t>Электроснабжение потребителей ТП-2, ТП-3, ТП-5, ТП-6 переведено на резервное питание. </t>
  </si>
  <si>
    <t>Акт расследования</t>
  </si>
  <si>
    <t>Акт №1 от 13/01/15</t>
  </si>
  <si>
    <t>ПС "Медная" ЗРУ-6кВ яч.18</t>
  </si>
  <si>
    <t>Пожар в частном секторе-для тушения по заявке ОАО "МРСК Урала"  отключен ВМ-6кВ яч.18 ПС "Медная"</t>
  </si>
  <si>
    <t>Акт №2 от 29.01.15</t>
  </si>
  <si>
    <t>Отключился вводной контактор FPU-30 на I CШ ТП-20</t>
  </si>
  <si>
    <t>Сгорел вводной ПКУ на  ВРУ-0,4кВ в жилом доме Рюмина, 13А. Неисправность устранена Управляющей компанией. </t>
  </si>
  <si>
    <t>Акт № 3 от  16.02.15</t>
  </si>
  <si>
    <t>Краснотурьинский РКЭС.                                </t>
  </si>
  <si>
    <t>ТП-19 РУ-10кВ           Поступила заявка с ОВО об отсутствии напряжения по ул. Рюмина 1,13а,13,5,7,12</t>
  </si>
  <si>
    <t> При осмотре обнаружено: отсутствие напряжения в яч.6 ф. «Ввод с ПС «Турья» ТП-19 и низкое сопротивление изоляции КЛ-10кВ от ТП-19 до ТП-18.                                                                                      Электроснабжение потребителей ТП-19 переведено на резервный ввод с яч.3. </t>
  </si>
  <si>
    <t>Акт №4 от 20.02.15</t>
  </si>
  <si>
    <t>Краснотурьинский РКЭС.                        </t>
  </si>
  <si>
    <t>КТП-4 РУ-6кВ поступила заявка о частичном отсутствии напряжения по ул. М.Горького 16.</t>
  </si>
  <si>
    <t>При осмотре повреждений не обнаружено, кроме сгоревшего предохранителя ПТ-40А яч. «Ввода» РУ-6кВ КТП-4 .  Предохранитель заменен. Повторное включение успешно. </t>
  </si>
  <si>
    <t>Акт №5 от 15.03.15</t>
  </si>
  <si>
    <t>ТП-100А РУ-6кВ Поступила заявка об отсутствии напряжения в роддоме. </t>
  </si>
  <si>
    <t> В компетенции ОАО "МРСК Урала". При осмотре обнаружено: отсутствие напряжения на вводной ячейке №4 РУ-6кВ ТП-100А.  Электроснабжение ТП-100А переведено на резервный ввод с ТП-102 яч.1. Сработала защита на ФП-2. ФП-2 и ЛЭП-6кВ от ФП-2 находится в эксплуатации ОАО «МРСК Урала». </t>
  </si>
  <si>
    <t>Акт № 6 от 15.03.15</t>
  </si>
  <si>
    <t>Сработала ЗЗ на сигнал 1СШ ПС "Медная". При поочередном отключении отходящих фидеров, выявлена неисправность ЛЭП-6кВ с яч.32 ПС «Медная», принадлежащей ООО «ВМК». </t>
  </si>
  <si>
    <t>  При поочередном отключении отходящих фидеров, выявлена неисправность ЛЭП-6кВ с яч.32 ПС «Медная», принадлежащей ООО «ВМК». Заявка передана энергетику ООО «ВМК». После замены траверсы на оп. №1 ВЛ-6кВ ф.32 ПС "Медная» персоналом ООО «ВМК» электроснабжение восстановлено. </t>
  </si>
  <si>
    <t>Акт № 7 от 17.04.15</t>
  </si>
  <si>
    <t>ТП-57 РУ-6кВ яч.4. Поступила заявка об отсутствии напряжения в кол. Саду№ 3.</t>
  </si>
  <si>
    <t> При осмотре обнаружено: сгоревшие предохранители яч. 4 ТП-57 и обрыв провода на отпайке с оп.№13 ВЛ-6кВ с яч. 4 ТП-57 на к/с № 3, которая находится на балансе к/с №3. Электроснабжение яч. 4 ТП-57 восстановлено.</t>
  </si>
  <si>
    <t>Акт № 8 от 04.05.15</t>
  </si>
  <si>
    <t>При осмотре обнаружено упавшее дерево между опорами №№ 27-28 ВЛ-6кВ яч.4 ТП-57, принадлежащей к/с №3.  Электроснабжение яч. 4 ТП-57 восстановлено.</t>
  </si>
  <si>
    <t>Акт № 9 от 17.05.15</t>
  </si>
  <si>
    <t>Краснотурьинский РКЭС.                                      </t>
  </si>
  <si>
    <t>КТП-18 РУ-0,4кВ ф.2  Поступила заявка об отсутствии напряжения по ул. Металлургов, 13.</t>
  </si>
  <si>
    <t> При выезде обнаружен обрыв проводов в пролете опор 7а-8а из-за падения дерева, при этом оп. № 8а (ж/б) сильно наклонилась. Произведена перетяжка провода между опорами 7а-9а. Электроснабжение потребителей восстановлено.</t>
  </si>
  <si>
    <t>Акт №10 от 25.05.15</t>
  </si>
  <si>
    <t>Краснотурьинский РКЭС.                                                 </t>
  </si>
  <si>
    <t>ТП-24 РУ-6кВ яч.1. Поступила заявка об отсутствии напряжения по ул. Чкалова 19, 19А, Фрунзе 28.</t>
  </si>
  <si>
    <t> Диспетчер МРСК сообщил о срабатывании защиты на ФП-2 яч.4. При проверке выявлено низкое сопротивление изоляции КЛ-6кВ ТП-24 яч.1 - ТП-41Б яч.1. ТП-24 и 41Б переведены на резервный ввод.</t>
  </si>
  <si>
    <t>Акт № 11 от 15.06.15</t>
  </si>
  <si>
    <t>Краснотурьинский РКЭС </t>
  </si>
  <si>
    <t>Сработали три предохранителя ф.№7 ТП-41Б</t>
  </si>
  <si>
    <t>Экстренное предупреждение - сильные ливни, грозы, град, шквалистое усиление ветра до 25м/с. При падении дерево сломало опору №1 ВЛ-0,4кВ ф.№7 ТП-41Б. Электроснабжение потребителей восстановлено.</t>
  </si>
  <si>
    <t>Акт №12 от 23.06.15</t>
  </si>
  <si>
    <t>Сработали три предохранителя ф.№5 ТП-105</t>
  </si>
  <si>
    <t>Экстренное предупреждение - сильные ливни, грозы, град, шквалистое усиление ветра до 25м/с. При падении дерево оборвало провода между опорами №№1-2-3 ВЛ-0,4кВ ф. 5 ТП-105. Электроснабжение потребителей восстановлено.</t>
  </si>
  <si>
    <t>Акт 13 от 23.06.15</t>
  </si>
  <si>
    <t>Сработали три в/в предохранителя ПТ-40 ф.№4 ТП-57</t>
  </si>
  <si>
    <t>Экстренное предупреждение - сильные ливни, грозы, град, шквалистое усиление ветра до 25м/с. Оборваны провода в трех пролетах на отпайке к/с №3 ВЛ-6кВ ТП-57, принадлежность к/с №3. Электроснабжение потребителей восстановлено.</t>
  </si>
  <si>
    <t>Акт № 14 от 23.06.15</t>
  </si>
  <si>
    <t>Отключился МВ-10кВ яч. 18 РП-1</t>
  </si>
  <si>
    <t>Экстренное предупреждение - сильные ливни, грозы, град, шквалистое усиление ветра до 25м/с.  При падении дерево оборвало провода ВЛ-10кВ от ТП-7 до ТП44, принадлежность ОАО "БАЗ СУАЛ".  Электроснабжение потребителей восстановлено.</t>
  </si>
  <si>
    <t>Акт № 15 от 23.06.15</t>
  </si>
  <si>
    <t>Выпал блинкер "ЗЗ" яч.26  ПС "Медная" </t>
  </si>
  <si>
    <t>Экстренное предупреждение - сильные ливни, грозы, град, шквалистое усиление ветра до 25м/с. Повреждение ЛЭП-6кВ от ПС "Медная" яч.26, принадлежность ОАО "МРСК-Урала". Электроснабжение потребителей восстановлено</t>
  </si>
  <si>
    <t>Акт № 16 от 23.06.15</t>
  </si>
  <si>
    <t>Сработали три предохранителя ф.№1 ТП-41А</t>
  </si>
  <si>
    <t>Экстренное предупреждение - сильные ливни, грозы, град, шквалистое усиление ветра до 25м/с. При падении дерево оборвало провода ввода в ж/д Л. Комсомола, 36. Электроснабжение потребителей восстановлено.</t>
  </si>
  <si>
    <t>Акт №17 от 23.06.15</t>
  </si>
  <si>
    <t>Сработали два предохранителя ф.№7 ТП-25</t>
  </si>
  <si>
    <t>Экстренное предупреждение - сильные ливни, грозы, град, шквалистое усиление ветра до 25м/с. Спилены ветки упавшие на провода. Электроснабжение потребителей восстановлено.</t>
  </si>
  <si>
    <t>Акт №18 от 23.06.15</t>
  </si>
  <si>
    <t>Отключился МВ-6кВ яч.№27  ПС "Медная"</t>
  </si>
  <si>
    <t>Экстренное предупреждение - сильные ливни, грозы, град, шквалистое усиление ветра до 25м/с.  Повреждение ЛЭП-6кВ от ПС "Медная" яч.27, принадлежность ОАО "МРСК-Урала". Электроснабжение потребителей восстановлено</t>
  </si>
  <si>
    <t>Акт № 19 от 23.06.15</t>
  </si>
  <si>
    <t>                                      Краснотурьинский РКЭС.</t>
  </si>
  <si>
    <t>ТП-16 РУ-0,4кВ ф.5</t>
  </si>
  <si>
    <t>Экстренное предупреждение - сильные ливни, грозы, град, шквалистое усиление ветра до 25м/с. Упавшее дерево оборвало кабельный ввод во втором подъезде Чернышевского, 11. Ввод восстановили и подали напряжение. Предохранители целые.</t>
  </si>
  <si>
    <t>Акт №20 от 24.06.15</t>
  </si>
  <si>
    <t>Сработал предохранитель ф. 5  РУ-0,4кВ ТП-11</t>
  </si>
  <si>
    <t>Экстренное предупреждение - сильные ливни, грозы, град, шквалистое усиление ветра до 25м/с. При выезде обнаружены оборванные провода ЛЭП-0,4кВ ф. 5 ТП-11 ул. Чкалова 2. Восстановлена А-35(10метров). Заменен предохранитель ПР-250А.</t>
  </si>
  <si>
    <t>Акт №21 от 24.06.15</t>
  </si>
  <si>
    <t>Краснотурьинский РКЭС.</t>
  </si>
  <si>
    <t>Отключился от МТЗ ВМ-6кВ  яч.30 ПС "Медная"</t>
  </si>
  <si>
    <t>ВЛ-6кВ ф. 30 ПС "Медная" бесхозная. Опоры очень старые.  Электроснабжение потребителей восстановлено по резервной схеме 14.07.2015  14:15:00 .</t>
  </si>
  <si>
    <t>16.07.2015  8:20:00  Включен ф. №30 ПС "Медная"</t>
  </si>
  <si>
    <t>Акт № 22 от 14.07.15</t>
  </si>
  <si>
    <t> Краснотурьинский РКЭС.</t>
  </si>
  <si>
    <t>ТП-68 ф.7  Поступила заявка о частичном отсутствии напряжения по ул. Карпинского 63. </t>
  </si>
  <si>
    <t>При проверке вывлено, не приходит напряжение по  двум фазам в МКД  Карпинского 63. Нет возможности попасть в ВРУ дома. МКД питается по одной фазе. Повреждение КЛ-0,4кВ от ТП-68 до МКД Карпинского, 63. На МКД смонтирована временная перемычка с ТП-105 ф.5 ВЛ-0,4кВ.</t>
  </si>
  <si>
    <t>Акт №23 от 22.07.15</t>
  </si>
  <si>
    <t>От МТЗ отключился ВМ-6кВ яч.26 ЗРУ-6кВ ПС "Медная". </t>
  </si>
  <si>
    <t>ВЛ-6кВ яч.26 ПС "Медная" - на балансе ОАО "МРСК Урала". Восстановлено электроснабжение после устранения повреждения персоналом ОАО "МРСК-Урала"</t>
  </si>
  <si>
    <t>Акт № 24 от 25.07.15</t>
  </si>
  <si>
    <t>ТП-57 РУ-6кВ яч.4 сгорели предохранители ПТ-40А . Поступила заявка об отсутствии напряжения в кол.саду №3.  </t>
  </si>
  <si>
    <t>Обнаружено упавшее дерево в пролете опор № 23-24 отпайки ВЛ-6кВ ф. 4 ТП-57  в сторону к/с, принадлежность кол.сада №3. Заменены 3 шт ПТ-40, уборно  дерево и подано напряжение.</t>
  </si>
  <si>
    <t>Акт №25 от 28.07.15</t>
  </si>
  <si>
    <t>ТП-25 РУ-0,4кВ ф.7 сгорел предохранитель ПН-2-250А</t>
  </si>
  <si>
    <t>Устранен обрыв проводов "0" и "Ф" ВЛ-0,4кВ ф.7 "Чернышевского 17" ТП-25 (А-35 - 10м).  Заменен ПН-2-250А ТП-25. Восстановлено электроснабжение потребителей.</t>
  </si>
  <si>
    <t>Акт №26 от 05.08.15</t>
  </si>
  <si>
    <t>ТП-57 РУ-6кВ яч.4 сгорели предохранители ПТ-40А(2 шт.) и вышли из строя 2 изолятора на опоре №13 отпайки ВЛ-6кВ ф. 4 от ТП-57 на коллективный сад №3</t>
  </si>
  <si>
    <t>Молния пробила изоляторы на оп. №13 отпайки ВЛ-6кВ на коллективные сады №3, которая находятся на балансе к/с №3. Электроснабжение потребителей восстановлено.</t>
  </si>
  <si>
    <t>Акт № 27 от 12.08.15</t>
  </si>
  <si>
    <t>ТП-105 РУ-0,4 кВ, ф. №10</t>
  </si>
  <si>
    <t>Экстренное предупреждение. По сообщению ФГБУ «Уральское УГМС» днем 17 августа, 18, 19 августа в отдельных районах Свердловской области ожидаются сильные и очень сильные дожди, грозы, крупный град, шквалистое усиление ветра 20-25 м/с.
Из-за сильного ветра упало дерево и оборвало провода ВЛ-0,4кВ ф. 10 ТП-105 в пролётах между опорами 5-6 и 8-9. Электроснабжение восстановлено</t>
  </si>
  <si>
    <t>Акт 28 от 18.08.15</t>
  </si>
  <si>
    <t>ТП-19 РУ-0,4 кВ, ф. №3 сгорел ПН-250А в РУ-0,4 кВ, ф. №3</t>
  </si>
  <si>
    <t>Экстренное предупреждение. По сообщению ФГБУ «Уральское УГМС» днем 17 августа, 18, 19 августа в отдельных районах Свердловской области ожидаются сильные и очень сильные дожди, грозы, крупный град, шквалистое усиление ветра 20-25 м/с.
Повреждение не установлено. Повторное включение успешно.</t>
  </si>
  <si>
    <t>Акт 29 от 18.08.15</t>
  </si>
  <si>
    <t>ТП-28 РУ-0,4 кВ, ф. №2 сгорел ПН-250А. </t>
  </si>
  <si>
    <t>Экстренное предупреждение. По сообщению ФГБУ «Уральское УГМС» днем 17 августа, 18, 19 августа в отдельных районах Свердловской области ожидаются сильные и очень сильные дожди, грозы, крупный град, шквалистое усиление ветра 20-25 м/с.
Из-за сильного ветра обрыв проводов ВЛ между опорами 9-10 и 19-20. Электроснабжение восстановлено.</t>
  </si>
  <si>
    <t>Акт 30 от  18.08.15</t>
  </si>
  <si>
    <t>ТП-10 РУ-10кВ яч.3</t>
  </si>
  <si>
    <t>Поступила заявка об отсутствии напряжения на пос. Метталург. При выезде обнаружено отсутствие напряжения на КЛ-10кВ яч.3 ТП-10. При проверке КЛ-10кВ выявлено К.З. фазы С на землю. Потребители переведены на резервное питание.</t>
  </si>
  <si>
    <t>Акт 31 от 01.10.15</t>
  </si>
  <si>
    <t>Экстренное предупреждение ФГБУ "Уральское УГМС" 9 октября ожидаются сильные осадки-снег,  усиление ветра 20-25. В результате подения дерева на провода отпайки ВЛ-6кВ яч.4 ТП-57 на к/с №3,которая находится на балансе к/с 3. Электроснабжение яч.4 ТП-57 восстановлено.. </t>
  </si>
  <si>
    <t>Акт 32 от 09.10.15</t>
  </si>
  <si>
    <t>Обнаружены: выпавший изолятор на опоре №15 отпайки ВЛ-6кВ яч.4 ТП-57 на КТП-59. Электроснабжение потребителей восстановлено после устранения повреждения.</t>
  </si>
  <si>
    <t>Акт33 от 06.12.15</t>
  </si>
  <si>
    <t>прекращениям   передачи  электрической  энергии  произошедших  на  объектах</t>
  </si>
  <si>
    <t>электросетевых организаций за 2015 год</t>
  </si>
  <si>
    <t>Нижнесергинский РКЭС</t>
  </si>
  <si>
    <t> Причина                                             прекращения передачи электрической энергии (1/0)3</t>
  </si>
  <si>
    <t>Суммарный объем фактической нагрузки (мощности) на присоединениях потребителей услуг, по которым в результате технологического нарушения произошло прекращение передачи электрической энергии на момент возникновения такого события 6, МВт</t>
  </si>
  <si>
    <t>Описание причины повреждения</t>
  </si>
  <si>
    <t>значение 0/1</t>
  </si>
  <si>
    <t>6.1</t>
  </si>
  <si>
    <t>Сгорели рубильники  двух фидеров  "Дома ЖКО" и "Котельная" в ТП-12 </t>
  </si>
  <si>
    <t>Из-за КЗ возникшего на ВЛ-0,4 кВ  ф. "Котельная" из-за схода снега с крыши двухэтажного жилого дома по адресу ул. Титова, 70 </t>
  </si>
  <si>
    <t>акт расследования</t>
  </si>
  <si>
    <t>Акт №1 от 03.04.2015              </t>
  </si>
  <si>
    <t>ТП-7 ф. "Володарского"</t>
  </si>
  <si>
    <t>От КЗ возникшего на ВЛ-0,4  кВ из-за сильного порыва ветра сгорел рубильник РПС-400 ф. "Володарского" ТП-7</t>
  </si>
  <si>
    <t>Акт № 2 от 21.04.2015              </t>
  </si>
  <si>
    <t>"Земля" на двух фазах "А" и "В" ф. "Город-4" ГПП-2 </t>
  </si>
  <si>
    <t>  При порывистом ветре и мокром снеге упало дерево на провода ВЛ-6кВ "Очистные сооружения-1", которая идет по лесной зоне.</t>
  </si>
  <si>
    <t> Акт № 3 от 27.04.2015</t>
  </si>
  <si>
    <t>ГПП-1 ВЛ-6 кВ ф. "Город-1" </t>
  </si>
  <si>
    <t>Отключилась ВЛ-6 кВ ф. "Город-1". Падение дерева на отпайку ВЛ-6 кВ ф. "Водозабор" Линия № 2 м/у оп. № 29 - № 30. Потребители запитаны по резервной схеме через ВЛ-6 кВ ф. "Город-3" </t>
  </si>
  <si>
    <t>Акт  № 4 от 02.05.2015</t>
  </si>
  <si>
    <t>ТП-7 ф. "ул. Володарского" </t>
  </si>
  <si>
    <t>ТП</t>
  </si>
  <si>
    <t>Отгорели контакты в рубильнике ТП-7</t>
  </si>
  <si>
    <t>Акт  № 5 от 02.05.2015</t>
  </si>
  <si>
    <t>Отключился от МТЗ МВ-6кВ ф. "Город-2" ЦРП-1 ГПП-1</t>
  </si>
  <si>
    <t>Экстренное предупреждение - сильные ливни, грозы, град, шквалистое усиление ветра до 25м/с. Разряд молнии попала на опору №28 и отгорел провод фазы "А". Электроснабжение потребителей восстановлено.</t>
  </si>
  <si>
    <t> Акт № 6 от 23.06.2015</t>
  </si>
  <si>
    <t> ф. "Город-3" ГПП-2 для безопасного проведения работ по устранению повреждения в ТП-20</t>
  </si>
  <si>
    <t>Экстренное предупреждение - сильные ливни, грозы, град, шквалистое усиление ветра до 25м/с. Во время грозы разряд молнии попал в ТП-20 "Минеральные воды". Сгорел вводной кабель 6кВ в ТП-20, РВЗ-6/400, блок предохранителей ПКТ-6/40. Электроснабжение восстановлено после устранения повреждений в ТП-20. </t>
  </si>
  <si>
    <t>Без напряжения ТП-20 "Минводы", холодильники у них запитаны от дизель-генератора</t>
  </si>
  <si>
    <t> Акт №7 от 23.06.2015</t>
  </si>
  <si>
    <t>ВЛ-6 кВ ф. "ЛПХ"</t>
  </si>
  <si>
    <t>Экстренное предупреждение - сильные ливни, грозы, град, шквалистое усиление ветра до 25м/с.  Из-за разряда молнии сгорел кабель и  концевые муфты на вводном кабеле в ТП-11 на опоре № 9 ВЛ-6 кВ ф. "ЛПХ" отпайка на ТП-11.</t>
  </si>
  <si>
    <t> Акт №8 от 25.06.2015              </t>
  </si>
  <si>
    <t>ГПП-2 ВЛ-6 кВ ф. "Город - 4" </t>
  </si>
  <si>
    <t>Экстренное предупреждение ФГБУ «Уральское УГМС» 25 июня ожидается очень сильный дождь, грозы, крупный град, шквалистое усиление ветра до 25 м/с. Из-за разряда молнии произошло повреждение изоляторов на ж/б опоре № 12  ВЛ-6 кВ ф. "ГПП-2 - РП-2"</t>
  </si>
  <si>
    <t> Акт  № 9 от 26.06.2015</t>
  </si>
  <si>
    <t>ГПП-1 ВЛ-6 кВ фид. "Город-2" яч. № 13</t>
  </si>
  <si>
    <t>Из-за разряда молнии и сильного порыва ветра выпал изолятор на опоре № 18/5 по ул. Металлургов.</t>
  </si>
  <si>
    <t> Акт № 10 от 29.06.2015              </t>
  </si>
  <si>
    <t>Отсутствие напряжения  на ВЛ-6 кВ ф. "Водозабор" Линия № 1 и ВЛ-6 кВ ф. "Водозабор" Линия № 2</t>
  </si>
  <si>
    <t>Экстренное предупреждение: очень сильные дожди, грозы, крупный град, шквалистое усиление ветра до 25м/с . На ТП "Водозабор" Линия № 1 сгорели ПКТ-6 - 31,5.  На ТП "Скважина" Линия № 2 сгорели опорные изоляторы и ПКТ-6 - 20. На ТП "Водозабор" Линия № 2 повреждены подвесные изоляторы и отгорела перемычка на анкерной опоре № 43</t>
  </si>
  <si>
    <t>07.07.2015  8:45:00                                                       Заявка об отсутствии "U" поступила -  07.07.15 6:25</t>
  </si>
  <si>
    <t> Акт № 118 от 06.07.2015              </t>
  </si>
  <si>
    <t>Отключилась от ЗЗ ЛЭП-6кВ ф. "Город-2" ГПП-1, "Земля" на фазе "В" </t>
  </si>
  <si>
    <r>
      <rPr>
        <sz val="10"/>
        <color rgb="FF000000"/>
        <rFont val="Times New Roman"/>
        <family val="1"/>
        <charset val="204"/>
      </rPr>
      <t>Экстренное предупреждение ФГБУ «Уральское УГМС» 12 июля  грозы, очень сильные дожди, град, шквалистое усиление ветра до 25 м/с. Грозовой разряд попал в концевую муфту вводного кабеля в </t>
    </r>
    <r>
      <rPr>
        <sz val="10"/>
        <color rgb="FF000000"/>
        <rFont val="Times New Roman"/>
        <family val="1"/>
        <charset val="204"/>
      </rPr>
      <t>КТПН-18 от ВЛ-6кВ ф. "Город-2" ГПП-1. Восстановлено электроснабжение потребителей. </t>
    </r>
  </si>
  <si>
    <t>12.07.2015  19:10:00 включен ф. "Город-2" ГПП-1</t>
  </si>
  <si>
    <t> Акт № 12 от 12.07.2015</t>
  </si>
  <si>
    <t>ГПП-2 ВЛ-6 кВ ф. "Город - 4"  "Земля" на фазе "С".</t>
  </si>
  <si>
    <t>Экстренное предупреждение ФГБУ «Уральское УГМС» 12  июля - грозы, очень сильные дожди, град, шквалистое усиление ветра до 25 м/с.  При порывистом ветре упало дерево на провода м/у оп. №№ 30- 31 ВЛ-6 кВ ф. "Город-4" по ул. Вокзальная; сгорели ПКТ-6-31А на фазах "А" и "С" цепь-1 л. "Очистные сооружения" РУ-6кВ ТП "Водозабор". Повреждена кабельная перемычка от разъединителя 6кВ до тр-ра ТМ-250кВА в ТП "Водозабор". Восстановлено электроснабжение потребителей. </t>
  </si>
  <si>
    <t>12.07.2015  22:10:00 включена цепь-1 ф. "Очистные сооружения", кроме ТП"Водозабор" </t>
  </si>
  <si>
    <t> Акт № 13 от 12.07.2015</t>
  </si>
  <si>
    <t>РУ-6 кВ "Компрессорная" яч. № 13 ТП "Кислородная" ф. 0,4 кВ ул. Федотова</t>
  </si>
  <si>
    <t>Экстренное предупреждение ФГБУ «Уральское УГМС» 12  июля - грозы, очень сильные дожди, град, шквалистое усиление ветра до 20-25 м/с. Сплёт линейных проводов в пролёте м/у оп. № 1 и № 2 по ул. Федотова. Восстановлено электроснабжение потребителей. </t>
  </si>
  <si>
    <t> Акт № 14 от 12.07.2015                 </t>
  </si>
  <si>
    <t>КЛ-6кВ ввод в ТП "Скважина № 1" на повреждении (24м) подлежит замене. Возгорание канцевой кабельной муфты (монтаж 1975г) и кабеля, отгорел провод ф. "А" между оп. 45-46. В связи с тем, что ТП "Скважина № 1"находится в конце ЛЭП-6кВ ф." Город-4", защита на ГПП-2 не сработала. Электроснабжение восстановлено.</t>
  </si>
  <si>
    <t> Акт № 15 от 14.07.2015</t>
  </si>
  <si>
    <t>ТП-8 , ф. "ул. Азина"                             </t>
  </si>
  <si>
    <t>Обрыв линейного провода на перекрёстке ул. Азина - ул. Ким м/у оп. № 4 - № 5 ВЛ-0,4 кВ ф. "ул. Азина" Замена ПН-250 - 3 шт. (ТП-8)                     </t>
  </si>
  <si>
    <t> Акт № 16 от 07.08.2015              </t>
  </si>
  <si>
    <t>ГПП-1 ВЛ-6 кВ ф. "Город-2" </t>
  </si>
  <si>
    <t>Экстренное предупреждение ФГБУ «Уральское УГМС»  10 августа в отдельных районах Свердловской области ожидаются очень сильные дожди. Отключилась ВЛ-6 кВ ф. "Город-2". Из-за сильного порыва ветра произошло падение дерева на ВЛ-6 кВ ТП-13 - КТПН-21 м/у оп. № 13 - № 14</t>
  </si>
  <si>
    <t> Акт № 17 от 10.08.2015</t>
  </si>
  <si>
    <t> Отключилась ВЛ-6 кВ ф. "Город-2". По неустановленной причине отгорела концевая муфта КЛ-6 кВ на опоре № 4  КТПН-21</t>
  </si>
  <si>
    <t> Акт № 18 от 24.08.2015</t>
  </si>
  <si>
    <t>Ввод в дом ул. Гагарина, 8 от оп. № 1 ВЛ-0,4 кВ ф. "ул. Котельная" ТП-12</t>
  </si>
  <si>
    <t>На оп. № 1 ф. "Котельная" отпайка на " д. № 8 ул. Гагарина" подгорел  на прокалывающем зажиме контакт "0" проводника из-за высокой нагрузки, т.к.  отсутствует  горячее водоснабжение и установлены водонагревателей в квартирах </t>
  </si>
  <si>
    <t> Акт №19 от 25.08.2015</t>
  </si>
  <si>
    <t>ТП-8 ф. "Пекарня" сгорел ПН-2 400А1шт</t>
  </si>
  <si>
    <t>Из-за плохого контакта в РУ-0,4 кВ м-на "Магнит" произошло оплавление жил КЛ-0,4 кВ "Ввод в магазин "Магнит" от ф. "Пекарня" ТП-8 и КЗ между фазами  "А", "В" и "С", кабель на балансе потребителя. </t>
  </si>
  <si>
    <t> Акт № 20 от 03.09.2015</t>
  </si>
  <si>
    <t>Отсутствие напряжения ТП-7 ф. "Володарского" отпайка на коллективные сады</t>
  </si>
  <si>
    <t>Падение опоры № 1-3  (находилась в аварийном состоянии)  и обрыв линейного провода ВЛ-0,4 кВ в пролёте м/у оп. № 1-3 - № 1-4 ТП-7 ф. "Володарского" отпайка на коллективные сады. Замена деревянной опоры с ж/б приставкой № 1-3.</t>
  </si>
  <si>
    <t>Акт № 21от 18.09.2015                 </t>
  </si>
  <si>
    <t>Отключилась ВЛ-6 кВ ф. "Город-4". Износ концевой муфты KЛ-6кВ "Вв. РП-2"ф. "Город-4". Восстановлена временная схема электроснабжения.</t>
  </si>
  <si>
    <t> Акт № 22 от 27.09.2015</t>
  </si>
  <si>
    <t>ТП-23 ф. "ул. Розы Люксембург 100". </t>
  </si>
  <si>
    <t>Обрыв нулевого проводника в КЛ-0,4 кВ  (собственник Администрация Нижнесергинского городского поселения) из-за пожара  ул. Розы Люксембург, 100 в этажном щите подъезда</t>
  </si>
  <si>
    <t> Акт № 23 от 04.10.2015              </t>
  </si>
  <si>
    <t>Отсутствие напряжения ф. "Насосная" ТП-ТУСМ</t>
  </si>
  <si>
    <t>Экстренное предупреждение ФГБУ «Уральское УГМС» на территории  Свердловской области ожидаются сильные, очень сильные осадки: 8 октября в виде мокрого снега, на юге Свердловской области с дождем, 9 октября преимущественно в виде снега. Ожидается  налипание снега на провода, образование снежного покрова, гололедица на дорогах, порывистый ветер 15-18 м/с, местами 20-25 м/с, 9-11 октября понижение средней суточной температуры воздуха  до -2,+1°. Обрыв фазного магистрального провода  ВЛ-0,4 кВ в пролёте м/у опорами  № 6-1 - № 6-2 из-за сильного порыва ветра</t>
  </si>
  <si>
    <t> Акт №24 от 08.10.2015              </t>
  </si>
  <si>
    <t>ВЛ-6 кВ ф. "ЛПХ"  ЦРП-1 РУ-6кВ "Компрессорная"</t>
  </si>
  <si>
    <t>Экстренное предупреждение ФГБУ "Уральское УГМС" 9 октября ожидаются сильные осадки-снег,  усиление ветра 20-25. Отключилась ВЛ-6кВ ф. "ЛПХ". От сильного порыва ветра упало дерево м/у опорами №№ 24-25 на ВЛ-6кВ ф. "ЛПХ". Потребители были  запитаны по резервномиу источнику питания с РП-3 в 14:30 включили ВЛ-6кВ ф. "ЛПХ"  в работу.</t>
  </si>
  <si>
    <t> Акт № 25 от 09.10.2015</t>
  </si>
  <si>
    <t>От МТЗ отключилась ВЛ-6 кВ ф. "Город-2"  ГПП-1 </t>
  </si>
  <si>
    <t>Из-за КЗ отгорел провод фазы "С" между опорами №№10-11 ВЛ-6кВ отпайки на КТП-27 ф. "Город-2" ГПП-1.</t>
  </si>
  <si>
    <t> Акт № 26 от 30.10.2015</t>
  </si>
  <si>
    <t>Отключилась ВЛ-6 кВ ф. "Город-2" ГПП-1.</t>
  </si>
  <si>
    <t> Сбита ж/б опора № 11 около КТП-27 и оборван провод ВЛ-6 кВ в пролете м/у опорами № 10 - № 11 ф. "Город-2" ГПП-1.</t>
  </si>
  <si>
    <t> Акт № 27 от 01.11.2015</t>
  </si>
  <si>
    <t>Отключилась ЛЭП-6кВ ф. "Город-2" ГПП-1. </t>
  </si>
  <si>
    <t> При осмотре ЛЭП-6кВ ф. "Город-2" повреждений в сетях ОАО "РСК" не обнаружено. ОАО "НСММЗ"  ЛЭП-6кВ  ф. "Город-2" включили в работу. </t>
  </si>
  <si>
    <t> Акт № 28 от 07.11.2015</t>
  </si>
  <si>
    <t>ТП-21ф. "ул. Розы Люксембург д. 88"</t>
  </si>
  <si>
    <t>Сломался рубильник  на ТП-21 ф. "ул. Розы Люксембург д. 88" из-за ветхости. Заменён на новый.</t>
  </si>
  <si>
    <t> Акт № 29 от 08.11.2015</t>
  </si>
  <si>
    <t>Из-за сильного порыва ветра отгорел ввод в дом ул. Поперечная, 16  на опоре  ВЛ-0,4 кВ ф. "ул. Розы Люксембург" ТП-23</t>
  </si>
  <si>
    <t>Экстренное предупреждение    ФГБУ «Уральское УГМС», 22-23 ноября ожидается очень сильный снег, метели, ветер с порывами 22-27 м/с, налипание мокрого снега на провода. </t>
  </si>
  <si>
    <t> Акт № 30 от 22.11.2015              </t>
  </si>
  <si>
    <t>Отсутствие напряжения ТП-12 ф. "Дома ЖКО"</t>
  </si>
  <si>
    <t>Из-за схода снега с крыши дома ул. Розы Люксембург, 77  произошёл обрыв вводного кабеля на оп. № 8 ВЛ-0,4 кВ ф. "Дома ЖКО" ТП-12                  </t>
  </si>
  <si>
    <t> Акт № 31 от 23.12.2015              </t>
  </si>
  <si>
    <t>Отключилась РУ-6 кВ "Компрессорная" ф. "Загорная", ф. "ЛПХ"</t>
  </si>
  <si>
    <t>От тяжести снега упало дерево м/у опорами № 2- № 3 на ВЛ-6 кВ ф. "Загорная" проходящую по лесной полосе. ВЛ-6 кВ ф. "ЛПХ" включили в работу в 14:50. ВЛ-6 кВ ф. "Загорная" включили в работу в 16:20. </t>
  </si>
  <si>
    <t> Акт № 32 от 25.12.2015</t>
  </si>
  <si>
    <t>Отсутствие напряжения ТП-7 ф. "Володарского" </t>
  </si>
  <si>
    <t>Обрыв линейного провода ВЛ-0,4 кВ из-за износа в пролёте м/у оп. № 4 - № 5 ф. "Володарского" ТП-7</t>
  </si>
  <si>
    <t> Акт №33 от 31.12.2015                 </t>
  </si>
  <si>
    <t>"1" </t>
  </si>
  <si>
    <t>прекращениям   передачи  электрической  энергии, </t>
  </si>
  <si>
    <t>                    произошедших  на  электросетевых  объектах  ОАО "Региональная сетевая компания", </t>
  </si>
  <si>
    <t>обслуживающих  Ревдинским РКЭС   с 01.01.2015г  по  31.12.2015г.</t>
  </si>
  <si>
    <t>Значения 0/1</t>
  </si>
  <si>
    <t>Ревдинский РКЭС.                                                         </t>
  </si>
  <si>
    <t>Отсутствие напряжения на ЛЭП-6кВ ф."Старый город" яч. №42 ПС 110/6 кВ" ГПП РММЗ", принадлежащей ОАО "МРСК Урала". В связи с этим прекращение подачи напряжения на КТПН-Земляничная, КТП- Ромашка</t>
  </si>
  <si>
    <t>В компетенции ОАО "МРСК Урала". Электроснабжение КТПН-Земляничная, КТП- Ромашка восстановлено после подачи напряжения на ф. "Старый город" от ПС "ГПП РММЗ" персоналом ОАО "МРСК Урала"</t>
  </si>
  <si>
    <t>Акт расследования .</t>
  </si>
  <si>
    <t>Акт №1 от 03.01.15г.</t>
  </si>
  <si>
    <t>Акт 2 от 04.01.15</t>
  </si>
  <si>
    <t>Отсутствие напряжения на  ЛЭП-6кВ ф."Леспромхоз" яч. №22 ЦРП-35/6кВ "Космос" (ЦРП-2), принадлежащей ОАО МРСК Урала. В связи с чем прекращение подачи напряжения на КТПН-ЖСК "Запад".  </t>
  </si>
  <si>
    <t>В компетенции ОАО "МРСК Урала". Электроснабжение КТПН-ЖСК "Запад" восстановлено после подачи напряжения на ф. "Леспромхоз" от ЦРП-Космос (ЦРП-2) персоналом ОАО "МРСК Урала". </t>
  </si>
  <si>
    <t>0</t>
  </si>
  <si>
    <t>Акт 3 от 21.01.15</t>
  </si>
  <si>
    <t>Акт 4 от 24.01.15</t>
  </si>
  <si>
    <t>Отсутствие напряжения на ЛЭП-10кВ ф."Парники" яч. №15 ПС 35/10кВ "Петровская", принадлежащей ОАО "МРСК Урала". В связи с этим прекращение подачи напряжения на  КТП-4206 "Усольцев", КТПН-4075 "Смирнов бэттериз", КТПН-4228 "Тихое"</t>
  </si>
  <si>
    <t>В компетенции ОАО "МРСК Урала". Электроснабжение КТП-4206 "Усольцев", КТПН-4075 "Смирнов бэттериз", КТПН-4228 "Тихое" восстановлено после подачи напряжения на ф. "Парники" от ПС "Петровская" персоналом ОАО "МРСК Урала"</t>
  </si>
  <si>
    <t>Акт 5 от 13.02.15</t>
  </si>
  <si>
    <t>Акт 6 от 16.03.15</t>
  </si>
  <si>
    <t>Отсутствие напряжения на ЛЭП-6кВ  яч. №2, 5 ТП-303, принадлежащей ОАО "МРСК Урала". В связи с этим прекращение подачи напряжения на ТП "Котельная №1"</t>
  </si>
  <si>
    <t>В компетенции ОАО "МРСК Урала". Электроснабжение ТП "Котельная №1" восстановлено после подачи напряжения на ЛЭП-6кВ яч. №2, 5 ТП-303 персоналом ОАО "МРСК Урала" </t>
  </si>
  <si>
    <t>Акт 7 от 31.03.15</t>
  </si>
  <si>
    <t>Акт 8 от 01.04.15</t>
  </si>
  <si>
    <t> КТП-ГСК "Железнодорожник 4"  яч. №14 (ЦРП-ПАТО)  РУ-6 кВ  сгорел в/вольтный предохранитель фаза А</t>
  </si>
  <si>
    <t>Заменен ПКТ-40А. Видимых повреждений не обнаружено. Повторное включение успешно.</t>
  </si>
  <si>
    <t>Акт 9 от 06.04.15</t>
  </si>
  <si>
    <t>Принудительное отключение КТПН-ЖСК "Запад"</t>
  </si>
  <si>
    <t>Отказ в сетях ЛЭП-6 кВ  ф.Леспромхоз яч.№22 ЦРП-Космос (ЦРП-2), принадлежность ОАО МРСК  "Урала"</t>
  </si>
  <si>
    <t>Акт 10  от 10.04.15</t>
  </si>
  <si>
    <t>Отключение КТПН-Земляничная, КТП- Ромашка ф.Старый город яч. №42 ПС 110/6 кВ ГПП РММЗ</t>
  </si>
  <si>
    <t>Отгорел разъединитель РЛНД-10/400 (одна фаза) на оп. № 1, поставили шунтирующую перемычку, принадлежность ОАО "РСК"</t>
  </si>
  <si>
    <t>Акт 11.от 11.04.15</t>
  </si>
  <si>
    <t>Отключение КТПН-Камет  ф.№10 "ТП Ильича" ЦРП-10 кВ "ДОЗ"</t>
  </si>
  <si>
    <t>Замена трансформатора ТМ-160 кВА на ТМ-400 кВА, принадлежность ОАО "РСК"</t>
  </si>
  <si>
    <t>Акт 12 от 17.04.15</t>
  </si>
  <si>
    <t>Отключение КТПН-ДРСУ ф. №5 "Толмачева" ЦРП-ПАТО (ЦРП-1) 6 кВ</t>
  </si>
  <si>
    <t>Повреждения КЛ- 6 кВ от ЦРП-ПАТО до оп №1, принадлежность ОАО "МРСК  Урала"</t>
  </si>
  <si>
    <t>Акт  13 от 13.05.15</t>
  </si>
  <si>
    <t>Отключение ф. "Старый город" яч. №42 ПС 110/6 кВ ГПП РММЗ и без напряжения остались КТПН-Земляничная, КТП- Ромашка </t>
  </si>
  <si>
    <t>В связи  возгорания  ЛЭП-6кВ ф. "Старый город" яч. №42 ПС 110/6 кВ ГПП РММЗ, принадлежность ОАО "МРСК Урала"</t>
  </si>
  <si>
    <t>Акт 14 от 13.05.15</t>
  </si>
  <si>
    <t>Отключился МВ-6кВ ф. 22 ЦРП-2 . Сгорели предохранители на вводе, а так же на ф.1 и 2 РУ-0,4кВ КТПН-ЖСК "Запад"</t>
  </si>
  <si>
    <t>Сильная гроза. Ударила молния две опоры ВЛ-0,4кВ ф.1 и 2 ТП "Запад" возле ул. Орехова, 21. Верхушки опор расщеплены (требуется замена) и вырваны все изоляторы. Восстановлена временная схема электроснабжения.</t>
  </si>
  <si>
    <t>Акт  15 от 18.05.15</t>
  </si>
  <si>
    <t>Отключилась ЛЭП-6кВ от яч.№1  РП-6кВ ХВО РММЗ, принадлежность  ОАО "МРСК-Урала"</t>
  </si>
  <si>
    <t>В компетенции ОАО "МРСК-Урала". Без напряжения остались наши ТП-1 "УПП ВОС" и ТП-2 "УПП ВОС", которые запитаны от ф. №1 и 19  РП-6 кВ ХВО РММЗ. После устранения повреждения ОАО "МРСК-Урала" подали напряжение.</t>
  </si>
  <si>
    <t>Акт 16  от 04.06.15</t>
  </si>
  <si>
    <t>Перегорел предохранитель яч. 4 РУ-10кВ ТП-212 на Т-2 Отсутствие напряжения на IIСШ ТП-212</t>
  </si>
  <si>
    <t>Отсутствие напряжения на II-ой СШ ТП-212 из-за замыкания  первичной обмотки Т-2 на корпус.  Электроснабжение восстановлено с Т-1</t>
  </si>
  <si>
    <t>Акт  17 от 05.06.15</t>
  </si>
  <si>
    <t>Отключение КТП-"Промкомбинат-2",  КТПН-4072 "РЗМИ"  (ф. №1 "РЗМИ" ПС 35/10 кВ "Петровская")</t>
  </si>
  <si>
    <t>Обрыв  ВЛ-10кВ, ф. "РЗМИ" ПС "Петровская",  принадлежность ОАО МРСК  "Урала"</t>
  </si>
  <si>
    <t>Акт 18 от 08.07.15</t>
  </si>
  <si>
    <t>Отсутствие напряжения на КТП-СОТ "Ромашка" и  КТПН-"Земляничная"</t>
  </si>
  <si>
    <t>Экстренное предупреждение ФГБУ «Уральское УГМС» 12 июля местами в Свердловской области  ожидаются грозы, очень сильные дожди, град, шквалистое усиление ветра до 20-25 м/с. Отказ ЛЭП-6 кВ  ф.№42 ГПП РММЗ 110/6/6 кВ, принадлежность ОАО МРСК  "Урала"</t>
  </si>
  <si>
    <t>Акт 19 от  12.07.15</t>
  </si>
  <si>
    <t>Отсутствие напряжения на ТП-АБЗ  </t>
  </si>
  <si>
    <t>Экстренное предупреждение ФГБУ «Уральское УГМС» 12 июля местами в Свердловской области  ожидаются грозы, очень сильные дожди, град, шквалистое усиление ветра до 20-25 м/с. Упала опора, обрыв ЛЭП-6 кВ ф. №3 "КТПН-АТЦ"  ПС-6 кВ "ЮВР", принадлежность ОАО МРСК  "Урала"</t>
  </si>
  <si>
    <t>Акт 20  12.07.15</t>
  </si>
  <si>
    <t>Отсутствие напряжения  ТП-Гостиница </t>
  </si>
  <si>
    <t>Экстренное предупреждение ФГБУ «Уральское УГМС» 12 июля местами в Свердловской области  ожидаются грозы, очень сильные дожди, град, шквалистое усиление ветра до 20-25 м/с. Отказ ЛЭП-6 кВ ф. №19  (РП-6 кВ ХВО РММЗ), принадлежность ОАО МРСК  "Урала"</t>
  </si>
  <si>
    <t>Акт 21 от 12.07.15</t>
  </si>
  <si>
    <t>Отключение КТПН-49 "Высо" ф. №4  РП-6 кВ ПС "Комбинатская"</t>
  </si>
  <si>
    <t>Отгорела шина 0,4 кВ фаза С ТП-49 "Высо", принадлежность ОАО "РСК"</t>
  </si>
  <si>
    <t>Акт 22 от 30.07.15</t>
  </si>
  <si>
    <t>Принудительное отключение  ТП-Колбасная фабрика  яч.№4  РП- ХВО РММЗ</t>
  </si>
  <si>
    <t>Экстренное предупреждение ФГБУ «Уральское УГМС» 1-2 августа в отдельных районах Свердловской области ожидаются очень сильные дожди, грозы с крупным градом, шквалистое усиление ветра 22-27 м/с.От грозы загорелась опора ВЛ-6 кВ, принадлежность ОАО "МРСК Урала"</t>
  </si>
  <si>
    <t>Акт 23 от 02.08.15</t>
  </si>
  <si>
    <t>Отключение КТП-СОТ "Ромашка" ( ф.№42 ГПП РММЗ 110/6/6 кВ)</t>
  </si>
  <si>
    <t>Неисправен  линейный разъединитель РЛНД 10/400 (регулировка разъединителя), принадлежность ОАО "РСК"</t>
  </si>
  <si>
    <t>Акт 24 от 24.08.15</t>
  </si>
  <si>
    <t>Отсутствие напряжения ТП-1 "УПП ВОС", ТП-2 "УПП ВОС", ТП-7002 "Владыкин",  ТП-Колбасная фабрика, ТП-Гостиница, ЦРП-РМЗ, ТП-1 "РМЗ", ТП-2 "РМЗ", ТП-3 "РМЗ", ТП-Земляничная, КТП-Ромашка</t>
  </si>
  <si>
    <t>Отключение ЛЭП-110кВ на ГПП РММЗ 110/6/6 кВ и отсутствие напряжения на РП-6 ХВО РММЗ (ОАО НСММЗ), принадлежность ОАО "МРСК Урала"</t>
  </si>
  <si>
    <t>Акт 25 от 04.09.15</t>
  </si>
  <si>
    <t>Отсутствие напряжения на ЛЭП-6кВ ф. "Леспромхоз" и в связи с этим на КТПН-ЖСК "Запад"</t>
  </si>
  <si>
    <t>Отказ в сетях ЛЭП-6 кВ  ф. "Леспромхоз" яч.№22 ЦРП-Космос (ЦРП-2), принадлежность ОАО МРСК  "Урала". После устранения повреждения персоналом ОАО "МРСК-Урала" подано напряжение потребителям.</t>
  </si>
  <si>
    <t>Акт 26 от 01.10.15</t>
  </si>
  <si>
    <t>Отсутствие напряжения на КТП-СОТ "Ромашка"</t>
  </si>
  <si>
    <t>Отказ ЛЭП-6 кВ  ф.№42 ГПП РММЗ 110/6/6 кВ, принадлежность ОАО МРСК  "Урала"</t>
  </si>
  <si>
    <t>Акт 27 от 04.10.15</t>
  </si>
  <si>
    <t>Отсутствие напряжения - ТП-"Свинооткормочный комплекс", ТП-"Ферал", КТПН-"Камет", КТПН-"Лесопильная компания"</t>
  </si>
  <si>
    <t>Отключение ЦРП-10кВ "ДОЗ", неисправенность  в сетях ЛЭП-10кВ,  принадлежность ОАО "МРСК "Урала"</t>
  </si>
  <si>
    <t>Акт 28 от 05.10.15</t>
  </si>
  <si>
    <t>Ревдинский РКЭС</t>
  </si>
  <si>
    <t>Отключился ВМ-10кВ  ф. "Дачи" ПС "Петровская", ЛЭП-10кВ ф. "Дачи" на балансе ОАО "МРСК-Урала"</t>
  </si>
  <si>
    <t>В компетенции ОАО "МРСК-Урала". Отсутствие напряжения ТП-"Промкомбинат-2" и ТП-"РЗМИ"</t>
  </si>
  <si>
    <t>Акт 29 от 07.10.15</t>
  </si>
  <si>
    <t>Отсутствие напряжения КТП-Промкомбинат 2, КТПН-4072 "РЗМИ"</t>
  </si>
  <si>
    <t>Экстренное предупреждение ФГБУ "Уральское УГМС" 9 октября ожидаются сильные осадки-снег,  усиление ветра 20-25м/с. Отключение ПС-35/10 кВ "Петровская" ф. "РЗМИ", схлест проводов ВЛ-10кВ, принадлежность ОАО МРСК "Урала"</t>
  </si>
  <si>
    <t>Акт 30 от 09.10.15</t>
  </si>
  <si>
    <t>Отсутствие напряжения потребителей от  КТП-Промкомбинат 2, КТПН-4072 "РЗМИ" ОАО "РСК"</t>
  </si>
  <si>
    <t>Отключение ф. "РЗМИ" ПС-35/10кВ "Петровская", упало дерево на провода ВЛ-10кВ ф. "РЗМИ", принадлежность ОАО МРСК "Урала". Электроснабжение восстановлено после устранения повреждения и подачи "U" персоналом ОАО "МРСК-Урала".</t>
  </si>
  <si>
    <t>Акт 31 от 16.10.15</t>
  </si>
  <si>
    <t>Отcсутствие напряжения КТП-Промкомбинат 2, КТПН-4072 "РЗМИ"</t>
  </si>
  <si>
    <t>Отключение из-за  схлеста проводов ВЛ-10кВ ф. "РЗМИ" ПС-35/10кВ "Петровская", принадлежность ОАО "МРСК-Урала"</t>
  </si>
  <si>
    <t>Акт 32 от 19.10.15</t>
  </si>
  <si>
    <t>Принудительное отключение ТП-212 10/0,4 кВ  по требованию МЧС</t>
  </si>
  <si>
    <t>Возгорание силового трансформатора №2 ТМ-400 кВ ТП-212. Потребители запитаны от силового  тр-ра №1 ТМ-1000 кВА ТП-212.</t>
  </si>
  <si>
    <t>Акт 33 от 06.11.15</t>
  </si>
  <si>
    <t>Ревдинский РКЭС                                                        </t>
  </si>
  <si>
    <t>Отключение ТП-4072 "Камэо"</t>
  </si>
  <si>
    <t>Отказ КЛ-10 кВ  ф. №1,2 ТП-214, принадлежность ОАО МРСК "Урала"</t>
  </si>
  <si>
    <t>Акт 34 от 19.11.15</t>
  </si>
  <si>
    <t>Отключение ТП-212, ТП-215</t>
  </si>
  <si>
    <t>Отключение ф. Дачи ПС 35/10 кВ "Петровская", переключение на яч. №7 ПС 110/10 кВ "Мирная",  принадлежность ОАО МРСК "Урала"</t>
  </si>
  <si>
    <t>Акт 35 от 23.11.15</t>
  </si>
  <si>
    <t>Ревдинский РКЭС                                                         </t>
  </si>
  <si>
    <t>Отключение ТП-212</t>
  </si>
  <si>
    <t>Замена кабельной перемычки в ТП-212, износ, принадлежность ОАО "РСК"</t>
  </si>
  <si>
    <t>Акт 36 от 24.11.15</t>
  </si>
  <si>
    <t>Отсутствие напряжения в ТП "Свинооткормочный комплекс" и  ТП "Ферал"</t>
  </si>
  <si>
    <t>Отказ в сетях ЛЭП-10 кВ ф. №8  ЦРП-10кВ "ДОЗ", принадлежность  ОАО "МРСК Урала". ТП "Свинооткормочный комплекс" включена 02.12.15 13:50, а ТП "Ферал" - 02.12.15 14:35</t>
  </si>
  <si>
    <t>Акт 37 от 02.12.15</t>
  </si>
  <si>
    <t>Отсутствие напряжения ТП-Промкомбинат 2,  ТП-4072 "РЗМИ", ТП-4072" Усольцев",  ТП-4228 "Тихое", ТП-4075 "Смирнов бэттериз"</t>
  </si>
  <si>
    <t>Отказ в сетях ЛЭП-10 кВ ф. №1 "РЗМИ", ф. №15 "Парники" ПС 35/10 кВ "Петровская", принадлежность  ОАО МРСК Урала. ТП-Прмкомбинат-2, ТП-4072 "РЗМИ" включили - 07.12.2015  16:40,  ТП-4072" Усольцев",  ТП-4228 "Тихое", ТП-4075 "Смирнов бэттериз" включили 07.12.2015  16:50</t>
  </si>
  <si>
    <t>Акт 38 от 07.12.15</t>
  </si>
  <si>
    <t>Исчезновение напряжения  ф. №1 "РЗМИ"  и ф. №15 "Парники"  ПС 35/10 кВ "Петровская", принадлежность ОАО  "МРСК"</t>
  </si>
  <si>
    <t>В компетенции ОАО "МРСК Урала". Отсутствие напряжения  КТП "Промкомбинат-2", КТПН-4072 "РЗМИ", КТПН-ДНТ "Тихое",  КТП-4206 "Усольцев",  КТПН-4075 "Смирнов бэттериз"- в аренде ОАО "РСК"</t>
  </si>
  <si>
    <t>Акт 39 от 15.12.15</t>
  </si>
  <si>
    <t>Североуральского РКЭС</t>
  </si>
  <si>
    <t>Североуральский РКЭС.                         </t>
  </si>
  <si>
    <t>ТП-135 ф. 1</t>
  </si>
  <si>
    <t>Экстренное предупреждение-силный мороз ниже 35град. силный мороз.Упала опора ВЛ-0,4 кВ ул. Источная. Ветхое состояние. </t>
  </si>
  <si>
    <t>Акт расcледования</t>
  </si>
  <si>
    <t>Акт №1 от 11.01.15</t>
  </si>
  <si>
    <t>ТП-81  ф.2 сгорел предохранитель ПН-250А</t>
  </si>
  <si>
    <t>Заменён сгоревший ПН-250А. Причина: повреждение в ВРУ ж/дома Ленина 31.</t>
  </si>
  <si>
    <t>Акт №2 от 18.02.15</t>
  </si>
  <si>
    <t>ПС"Покровск" 35/6 кВ, РУ-6кВ яч №14</t>
  </si>
  <si>
    <t>Штабель леса на территории производственной базы ИП Галкин (лесопилка) задетая автомашиной  сломала опорe № 102 ВЛ-6 кВ ф. 14 ПС "Покровск" и оборвались провода.</t>
  </si>
  <si>
    <t>Акт №3 от 18.02.15</t>
  </si>
  <si>
    <t>От МТЗ отключился ВВ-6  яч.№20 ГПП-"Город" 110/6 кВ "Ввод на КП-1 яч.№7".</t>
  </si>
  <si>
    <t>Сработал сигнал земляной защиты. Один из параллельно идущих КЛ-6 кВ от ГПП "Город" до КП-1 на повреждении. Потребители переведены на резервную схему электроснабжения.</t>
  </si>
  <si>
    <t>Акт №4 от 23.02.15</t>
  </si>
  <si>
    <t>От МТЗ отключился ВВ-6 кВ яч.№3 КП-1 (вводная) с яч.№12 ТП-87 "Медсанчасть"</t>
  </si>
  <si>
    <t>Поочередное отключение и включение всех фидеров и ячейки ввода в КП-1 - успешно. Причина отключения не установлена.</t>
  </si>
  <si>
    <t>Акт №5 10.03.15</t>
  </si>
  <si>
    <t>От МТЗ отключился ВВ-6кВ яч.№3 КП-1 (вводная) с ТП-87 "Медсанчасть" яч. 12.</t>
  </si>
  <si>
    <t>Обнаружена наклонившая траверса на оп. 27 ВЛ-6кВ яч.5 КП-1 до яч.3 ТП-"Головные сооружения", повреждение устранена и восстановлена схема электроснабжения.</t>
  </si>
  <si>
    <t>Акт №6 от 11.03.15</t>
  </si>
  <si>
    <t>Отключилась яч.14 РУ-6кВ ПС "Покровск 35\6кВ" </t>
  </si>
  <si>
    <t>При осмотре ЛЭП-6кВ видимых повреждений не обнаружено. Ячейка 14  ПС "Покровск 35\6кВ" повторное включение успешно. Сильные порывы ветра.</t>
  </si>
  <si>
    <t>Акт №7 от 15.03.15</t>
  </si>
  <si>
    <t>От МТЗ отключился ВМ-6 кВ яч. 14 ПС "Вересовая" 110/6 кВ (ОАО "СУБР"). Отпайка от опоры № 7  ВЛ-6кВ от яч. 14 ПС "Вересовая" ввод № 1 на ТП-"Очистные сооружения" п. Черемухово (ОАО "РСК")</t>
  </si>
  <si>
    <t>Повреждение  ОПН-6 кВ (сгорел) на опоре № 8 ВЛ-6кВ от яч. 14 ПС "Вересовая", принадлежность ОАО "СУБР".  Сгорел предохранитель 6кВ в яч. "Т-1" ТП- "Очистная" п. Черемухово. Электроснабжение потребителей ТП-"Очистная" не прекращалась и осуществлялась по вводу №2. </t>
  </si>
  <si>
    <t>19.03.2015  15:38  яч. 14 ПС "Вересовая" включена</t>
  </si>
  <si>
    <t>Акт №8 от 19.03.15</t>
  </si>
  <si>
    <t>Принудительное отключение яч.4  ТП-7 пос. Калья для перевода питания </t>
  </si>
  <si>
    <t>Загорелась траверса из-за пробоя  изолятора на опоре ВЛ-6кВ от ТП-7 яч.4 ввод в ТП-6 яч.4. Восстановлена резервная схема электроснабжения ТП-6 - запитана с ТП-3 яч.1.</t>
  </si>
  <si>
    <t>Акт №9 от 10.04.15 </t>
  </si>
  <si>
    <t>От МТЗ отключился ВМ-6кВ яч 5 ТП - 7.  </t>
  </si>
  <si>
    <t>Неблагоприятные погодные условия - дождь со снегом. Разлетелся опорный изолятор и предохранители 6кВ (3шт) ТП-8. Отключили РЛНД на оп. 9. Восстановлено электроснабжение потребителей. </t>
  </si>
  <si>
    <t>Акт №10 от 19.04.15</t>
  </si>
  <si>
    <t>г.Североуральск, ТП-58-59  яч.2</t>
  </si>
  <si>
    <t>На ТП-58-59 яч.2 пробой изоляции концевой кабельной муфты 6кВ ( Кабель в резерве)</t>
  </si>
  <si>
    <t>24.04.15.11:16</t>
  </si>
  <si>
    <t>Акт №11 от 24.04.15</t>
  </si>
  <si>
    <t>Отключился ВВ-6кВ яч. 20  ф. "Ввод на КП-3" ГРП-35/6кВ   </t>
  </si>
  <si>
    <t>Повреждение изоляции КЛ-6кВ №3 из трех параллельно идущих от ГРП-35/6 кВ яч. 20  до КП-3 яч. 20 . Электроснабжение КП-3 восстановлено по двум целым кабелям от ГРП-35/6 кВ яч. 20  до КП-3 яч. 20.</t>
  </si>
  <si>
    <t>Акт №12 от 28.04.15</t>
  </si>
  <si>
    <t>г. Североуральск.  От МТЗ отключился ВМ-6кВ яч 9 ф. "Ввод №1 на ТП-1-й Подьём"  в ТП "Головные сооружения".</t>
  </si>
  <si>
    <t>Головные сооружения запитаны по второму вводу через яч. 9 РП-Головные сооружения.  Востановлен выпавший крюк на опоре № 15 и перетянуты провода. </t>
  </si>
  <si>
    <t>Акт №13 от 06.05.15</t>
  </si>
  <si>
    <t>г. Североуральск ТП 27-30 № 3 ф. 11</t>
  </si>
  <si>
    <t>ТП-27-30 № 3 ф. 11 сгорел ПН-250А. Повреждение изоляции одной фазы КЛ-0,4кВ ф. 11 от ТП-27-30 №3, на балансе ОАО Ростелеком. Электроснабжение переведено на резервый ввод.</t>
  </si>
  <si>
    <t>Акт №14 от 12.05.15</t>
  </si>
  <si>
    <t>пос Калья  ПС 110\6кВ " Калья" яч 46 от МТЗ </t>
  </si>
  <si>
    <t>Обрыв провода в пролёте между оп №№ 18-19 ВЛ-6кВ - отпайка на ТП - 1, схлёст. Оборванный пролёт вырезан, яч 46 включена.  ТП-1 запитано по второму вводу.</t>
  </si>
  <si>
    <t>Акт №15 от 16.05.15</t>
  </si>
  <si>
    <t>г. Североуральск ТП-43 ф. 8 </t>
  </si>
  <si>
    <t>Оборван "0" магистральный провод в пролете  ул. Каржавина 33-35. Ветер, дождь. Провода перетянуты эл. снабжение восстановлено.</t>
  </si>
  <si>
    <t>Акт №16 от 17.05.15</t>
  </si>
  <si>
    <t>от МТЗ откл ВМ-6кВ яч.3   ПС "У наклонных стволов  ш.8-8бис Черемуховская.    Выпал крюк изолятора оп.    117</t>
  </si>
  <si>
    <t>Выпал крюк изолятора на оп. № 117 ВЛ-6кВ с яч.3 ПС "У   наклонных стволов  шахты  8-8бис" Черемуховская. Востановлен выпавший крюк. Яч.3 ПС "у наклонных стволов ш 8-8 бис" включена</t>
  </si>
  <si>
    <t>Акт №17 от 22.05.15</t>
  </si>
  <si>
    <t>От МТЗ отключилось ЯКНО на опоре № 130 отпайки ВЛ-6кВ на п. Всеволодо-Благодатское от ЯКНО с яч. 3 ПС "У наклонных стволов ш. 8-8 бис Черемуховская". </t>
  </si>
  <si>
    <t>Сильные порыва ветра. Выпал крюк изолятора  от оп.№ 132 на ВЛ-6кВ от ЯКНО-6кВ на пос. Всеволодо-Благодатское. </t>
  </si>
  <si>
    <t>Акт №18 от 29.05.15</t>
  </si>
  <si>
    <t>ПС "Покровская" 35/6кВ от МТЗ отключился ВМ яч 7.</t>
  </si>
  <si>
    <t>Экстренное предупреждение - гроза, град, шквалистое усиление ветра до 25м/с. Схлест проводов между опорами №№ 10 и 11.   </t>
  </si>
  <si>
    <t>Акт №19 от 01.06.15</t>
  </si>
  <si>
    <t>Принудительно отключен РВ - 6кВ оп. 13 ВЛ - 6кВ с ПС "110\6 кВ Шахта 16" яч 18а по требованию МЧС.</t>
  </si>
  <si>
    <t>Экстренное предупреждение - гроза, град, шквалистое усиление ветра до 25м/с. Возгорание траверсы на отпаечной оп №3, ввод резервный на ТП "Перекачка 7", поэтому прекращения электроснабжения не было.  </t>
  </si>
  <si>
    <t>Акт №20 от 01.06.15</t>
  </si>
  <si>
    <t>п. Черёмухово. Принудительно  отключён  тр-р №1  на ТП-"Очистные сооружения".</t>
  </si>
  <si>
    <t>Экстренное предупреждение - гроза, град, шквалистое усиление ветра до 25м/с. От Т-1 нет выхода одной фазы. Педположительно,что повреждён кабель от конечной опоры до Т-1. Требуется ЭТЛ и техника. Т-1 находился в резерве. </t>
  </si>
  <si>
    <t>Акт №21 от 01.06.15</t>
  </si>
  <si>
    <t>От МТЗ отключилась яч. 20  РУ-6кВ  ПС "ГРП" 35/6кВ  </t>
  </si>
  <si>
    <t>На повреждении КЛ-6кВ от ПС "ГРП" яч.20 до КП-3 яч.20, КЛ-6 кВ выведена в ремонт. КП-3 запитана по резервному вводу.</t>
  </si>
  <si>
    <t>Акт №22 от 10.06.15</t>
  </si>
  <si>
    <t>Отключился МВ-6кВ яч.№5 ТП-51-52</t>
  </si>
  <si>
    <t>Экстренное предупреждение ФГБУ сильные ливни, грозы, шквалистое усиление ветра до 25м/с. При поочередном переключении выявлено повреждение КЛ-6кВ с ТП-51-52 яч. №5  до ТП-20 яч.№1. Электроснабжение потребителей восстановлено по резерву.</t>
  </si>
  <si>
    <t>Акт №23 от 23.06.15</t>
  </si>
  <si>
    <t>От МТЗ отключился МВ-6кВ яч. 4 ф. "Ввод на КП-3" ГРП 35/6кВ</t>
  </si>
  <si>
    <t>Экстренное предупреждение ФГБУ сильные ливни, грозы, шквалистое усиление ветра до 25м/с. Пробой опорного изолятора на вводном РВ-6кВ на ТП Промнасосная.  Электроснабжение потребителей восстановлено.</t>
  </si>
  <si>
    <t>Акт №24 от 23.06.15</t>
  </si>
  <si>
    <t>Сгорело 2шт ПН-250А   ф.4 ТП-Горный</t>
  </si>
  <si>
    <t>Экстренное предупреждение: очень сильные дожди, грозы, крупный град, шквалистое усиление ветра до 25м/с .  Упала опора ВЛ-0,4 кВ ул. Гоголя, 2.  Восстановлено схема электроснабжения.</t>
  </si>
  <si>
    <t>Акт №25 от 06.07.15</t>
  </si>
  <si>
    <t>ПС "Вересовая" яч.6 ввод на ТП-12 яч. 5</t>
  </si>
  <si>
    <t>Пробой изоляции КЛ-6кВ с ТП-12 яч.1 до ТП-2 яч.6 пос. Черемухово.Кабель находился в резерве.</t>
  </si>
  <si>
    <t>Акт №26 от 21.07.15</t>
  </si>
  <si>
    <t>Пос. Калья.  От МТЗ отключился МВ-6кВ яч 16 ТП-13. Отсутствие напряжения ТП-6, ТП-7 и ТП-12</t>
  </si>
  <si>
    <t>Пробой изоляции КЛ-6кВ от ТП-6 яч.1 на ТП-3 яч. 1. Данный кабель был в резерве под напряжением. После определения пвреждения электроснабжение восстановлено.</t>
  </si>
  <si>
    <t>Акт №27 от 27.07.15</t>
  </si>
  <si>
    <t>РП-Головные сооружения  яч.9 ввод на ТП- Первый подъем яч. 2</t>
  </si>
  <si>
    <t> Экстренное предупреждение. РП-Головные сооружения яч.9 автоматически отключилась,  включению далась. После осмотра в дневное время обнаружено: Молния ударила в опору № 68 ВЛ-6 кВ, расщепило верхушку опоры, верхний провод висит на изоляторе. Изолятор закреплен, необходима замена опоры.                  </t>
  </si>
  <si>
    <t>Акт №28 от 31.07.15</t>
  </si>
  <si>
    <t>РП-Головные сооружения яч.6 ввод на ТП-Первый подъем яч. 8 (ТП-Бокситы, ТП-Пионер лагерь) </t>
  </si>
  <si>
    <t>Экстренное предупреждение ФГБУ "Уральское УГМС". РП-Головные сооружения яч.6 включению не далась. После осмотра в дневное время обнаружен схлест в пролете опор № 18-19 и повреждение КЛ-6 кВ между опорами№ № 8-9. ТП- Бокситы, ТП-Пионер лагерь запитаны по нормальной схеме. ТП-Первый подъем запитан через СР-0,4 кВ. </t>
  </si>
  <si>
    <t>Акт №29 от 31.07.15</t>
  </si>
  <si>
    <t>ТП - 72 ф. 9</t>
  </si>
  <si>
    <t>Экстренное предупреждение ФГБУ «Уральское УГМС» 1-2 августа в отдельных районах Свердловской области ожидаются очень сильные дожди, грозы с крупным градом, шквалистое усиление ветра 22-27 м/с.  Ветер.Упала опора ВЛ -0,4кВ ул. Советская 29 (ветхое состояние опоры и пасынка).  Пасынок заменен, опора установлена.</t>
  </si>
  <si>
    <t>Акт №30 от 01.08.15</t>
  </si>
  <si>
    <t>ТП - 104 тр-р № 2</t>
  </si>
  <si>
    <t>Сообщение МЧС дым из камеры ТП-104. После производства необходимых отключений (тр-р № 2 отключен с обоих сторон, потребителей запитали с тр-ра № 1), пожарные устранили небольшое возгорание в камере под тр-ром № 2. Т.к. тушили с помощью пенообразователя провести обследование и осмтр трансформатора и КЛ нет возможности. Обследование оставлено до 07.08.15</t>
  </si>
  <si>
    <t>Акт №31 от 06.08.15</t>
  </si>
  <si>
    <t>ПС шахты "Черемуховская  8-8бис яч.3 отключился ВМ  от МТЗ     </t>
  </si>
  <si>
    <t>Экстренное предупреждение. По сообщению ФГБУ «Уральское УГМС» днем 17 августа, 18, 19 августа в отдельных районах Свердловской области ожидаются сильные и очень сильные дожди, грозы, крупный град, шквалистое усиление ветра 20-25 м/с. 
ПС шахты "Черемуховская  8-8 бис яч.3 откл. от МТЗ Без напряжения остались     ч/с п.Зеленый, п.Сосьва, п.     Всевододо-Благодатское.   При осмотре ВЛ-6кВ обнаружено упавшее дерево в пролете    оп.90-91 возле п.Сосьва. Дерево убрано эл.снабжение востановленно. </t>
  </si>
  <si>
    <t>Акт №32 от 18.08.15</t>
  </si>
  <si>
    <t>Североуральский РКЭС.                    </t>
  </si>
  <si>
    <t>ПС "Североуральск 110\35\6 кВ" яч 8 от МТЗ</t>
  </si>
  <si>
    <t>Пробой КЛ - 6 кВ ПС "Североуральск 110\35\6 кВ" яч 8 - ввод на КТП - 1 яч 1. Запитано по резерву.</t>
  </si>
  <si>
    <t>Акт №33 от 22.08.15</t>
  </si>
  <si>
    <t>ПС "Покровская" яч. 7 отпайка на ТП-9</t>
  </si>
  <si>
    <t>Экстренное предупреждение сильный дождь. После сигнала "Земля" отключена яч. 7 ВМ, ШР ПС "Покровская" ВЛ-6 кВ осмотрена, обнаружено прошивает опорный изолятор, заменен. </t>
  </si>
  <si>
    <t>Акт №34 31.08.15</t>
  </si>
  <si>
    <t>ТП-82 РУ-6кВ яч. 2 "Ввод на тр-р" сгорел ПК-6кВ и сгорел ПН-250А ф. 1 "Морг" РУ-0,4кВ ТП-82</t>
  </si>
  <si>
    <t>Экстренное предупреждение сильный дождь. Повреждение в сетях потребителя (МУЗ ЦГБ)- схлест проводов ВЛ-0,4кВ ф. 1 "Морг". Заменен сгоревший ПН-250А ф. 1 (морг) и ПК-6кВ яч. 2 в ТП-82 "Ввод на тр-р". </t>
  </si>
  <si>
    <t>Акт №35 от 31.08.15</t>
  </si>
  <si>
    <t>ТП-6 ф. 3 сгорел ПН-250А </t>
  </si>
  <si>
    <t>Экстренное предупреждение сильный дождь. ул. Островского 116 оборван ввод в дом. Заменен сгоревший ПН-250 А.</t>
  </si>
  <si>
    <t>Акт №36 от 31.08.15</t>
  </si>
  <si>
    <t>От МТЗ отключились одновременно на КП-3 яч. 14 (ввод на ЮДУ-1, 2, Перекачку-7а, кол.сад-Шахтер, ввод № 2 на ТП-Очистные) и яч. 17 (ввод на ТП-Стадион, кол.сад-Черемушки, Шлюзы на р. Вагран).</t>
  </si>
  <si>
    <t> При осмотре обнаружено: пробой КЛ-6 кВ с КП-3 яч 14 выход на опору № 1 и пробой изоляторов в ЯКНО-6кВ на ф. 17 (принадлежность СУБРа). Поврежденный участок вырезан, подсоединено шлейфами. Потребители запитаны по нормальной схеме. Яч 17 линия РСК осмотрена -повреждения не обнаружены.</t>
  </si>
  <si>
    <t>Акт №37 от 05.09.15</t>
  </si>
  <si>
    <t>П.Баяновка. ТП-4 ввод с тр-ра 320 кВА</t>
  </si>
  <si>
    <t>21:35 стали поступать звонки с МТП-4 п. Баяновка (Покровский участок)  об отсутствии эл. снабжения. Ночью шел сильный дождь. В 5:20  08.09.15 ЛЭП МТП-4 осмотрена. Повреждений не обнаружено. Отключены отходящие фидера-0,4 кВ. Повторное включение вводного автомата и отходящих фидеров успешно.</t>
  </si>
  <si>
    <t>Акт №38 07.09.15</t>
  </si>
  <si>
    <t>П. Сосьва. ТП-1 ф.1.</t>
  </si>
  <si>
    <t>Машиной, в ночное время, сбило опору ВЛ-0,4 кВ  по ул. Клубная. Сообщено в милицию. Заменена опора и восстановлно электроснабжение. Машина стояла у опоры.</t>
  </si>
  <si>
    <t>Акт №39 от 11.09.15</t>
  </si>
  <si>
    <t>КП-2 яч.2 "тр-р 320кВА" </t>
  </si>
  <si>
    <t>Экстренное предупреждение -мокрый снег, прилипание на провода, ветер до 25м/с. Аварийно отключили яч.2 "трансформатор" КП-2. Отгорела нулевая шпилька по низкой стороне. После замены трансформатора восстановлено электроснабжение потребителей</t>
  </si>
  <si>
    <t>Акт №40 от 11.10.15</t>
  </si>
  <si>
    <t>ПС "Покровская" яч. 20 "Баяновка"</t>
  </si>
  <si>
    <t>Автоматически отключился ВМ-6 кВ яч.20 ПС Покровск 35\6 кВ. Повторному включению не далась. Убрана ветка с ВЛ оп. 57, заменили проходные изоляторы 6кВ на ТП -5 и ТП - 6 по 2 штуки на каждой. Электроснабжение потребителей восстановлено.</t>
  </si>
  <si>
    <t>Акт №41 от 12.10.15</t>
  </si>
  <si>
    <t>От МТЗ отключился ВМ-6кВ яч.6 ПС "Вересовая". П. Черёмухово.</t>
  </si>
  <si>
    <t> Обнаружен пробой изоляции КЛ-6кВ  от ТП-12 яч.1 до ТП-2 яч. 6. Без напряжения - баня, ОВД, газораспределительная станция, магазины, жилье.</t>
  </si>
  <si>
    <t>Акт №42 от 26.10.15</t>
  </si>
  <si>
    <t>п. Черемухово ПС 11/6 "Вересовая" яч.6 от МТЗ отключился ВМ-6кВ. </t>
  </si>
  <si>
    <t>Пробой изоляции концевой муфты на ТП-12 яч.6, кабель был в горячем резерве (выведен в ремонт).</t>
  </si>
  <si>
    <t>Акт №43 07.12.15</t>
  </si>
  <si>
    <t>Г. Североуральск                    ТП-43 кв. ф.1</t>
  </si>
  <si>
    <t>От  опоры ВЛ-0.4кВ на д. 18 а ул. Молодёжная с ф. 1 ТП-43 кв. отгорела фазная жила кабеля. На ТП-43 кв. ф.1 сгорели 2 шт. ПН-100А. Повреждение устранено, предохранители заменены.</t>
  </si>
  <si>
    <t>Акт №44 от 11.12.15</t>
  </si>
  <si>
    <t>Г. Североуральск                    ТП-7 ф.1</t>
  </si>
  <si>
    <t>Порывистый ветер - припаялись к железной опоре наружного освещения магистральные провода фазный и нулевой. Голый фазный провод заменен на СИП. Сгорел 1 ПН-250А - заменен. </t>
  </si>
  <si>
    <t>Акт №45 от 11.12.15</t>
  </si>
  <si>
    <t>г.Североуральск                     ТП-Современник Ф.2</t>
  </si>
  <si>
    <t>Сгорел ПН-250А. Причина - обрыв проводов в  сетях Потребителя. Обрыв устранён потребителем. Предохранитель заменён. </t>
  </si>
  <si>
    <t>Акт №46 от 23.12.15</t>
  </si>
  <si>
    <t>Приложение №1  -  Журнал  учета  данных   первичной  информации  по  всем</t>
  </si>
  <si>
    <t>Среднеуральского РКЭС</t>
  </si>
  <si>
    <t>Наименование структурной единицы электросетевой сетевой организации</t>
  </si>
  <si>
    <t>Вид объекта (ПС, ЛЭП, ТП)</t>
  </si>
  <si>
    <t>Причина прекращения передачи электрической энергии</t>
  </si>
  <si>
    <t>Признак АПВ (1/0)</t>
  </si>
  <si>
    <t>Признак АВР (1/0)</t>
  </si>
  <si>
    <t>Суммарный объем фактической нагрузки (мощности) на присоединениях потребителей услуг, по которым в результате технологического нарушения произошло прекращение передачи электрической энергии на момент возникновения такого события, МВт</t>
  </si>
  <si>
    <t>Среднеуральский РКЭС.                                                   </t>
  </si>
  <si>
    <r>
      <rPr>
        <sz val="10"/>
        <rFont val="Times New Roman"/>
        <family val="1"/>
        <charset val="204"/>
      </rPr>
      <t>ЛЭП 10 кВ,              ф. </t>
    </r>
    <r>
      <rPr>
        <sz val="10"/>
        <rFont val="Times New Roman"/>
        <family val="1"/>
        <charset val="204"/>
      </rPr>
      <t>"11 квартал"              ПС "Среднеуральская".     Находится на балансе ОАО "РСК".</t>
    </r>
  </si>
  <si>
    <t>Принудительно отключили ф. "11 квартал" из за неполнофазного режима на ТП-6043. ТП 6044, ТП 6043 запитаны от ТП 6023 ф. "Город-1", но при включении взорвалась концевая муфта на вводной КЛ-10кВ Т-1 ТП6044 (собственность ОАО "Облкоммунэнерго"</t>
  </si>
  <si>
    <t>Акт №1 от 19.01.15</t>
  </si>
  <si>
    <t>ЛЭП 10 кВ,  ф. "11 квартал" ПС "Среднеуральская", принадлежность  ОАО "РСК".</t>
  </si>
  <si>
    <t>Повреждение КЛ-10 кВ ф. "11 квартал" связь между ТП 6043 и ТП 6044.</t>
  </si>
  <si>
    <t>Акт №2 от 02.02.15</t>
  </si>
  <si>
    <t>От МТЗ отключился ЛЭП-10кВ ф. "Водоподъем-1" ПС "Среднеуральская".</t>
  </si>
  <si>
    <t>Повреждение КЛ-10кВ "Ввод в ТП-6048" с опоры №20 ф. "Водоподъем-1". Потребители переведены на резервное электроснабжение. ТП-6048 - на балансе ОАО "Облкоммунэнерго"</t>
  </si>
  <si>
    <t>Акт №3 от 02.03.15</t>
  </si>
  <si>
    <t>Сгорели два ПН-250А  ф. "Советская, Уральская, Дзержинскогов" РУ-0,4кВ ТП-6023.    </t>
  </si>
  <si>
    <t>При производстве землянных работ ООО "АРТТранс" повреждение изоляции КЛ-0,4кВ ф. "Советская, Уральская, Дзержинского" от ТП-6023, находящейся на балансе ОАО "РСК". Потребители- абоненты ОАО "Облкоммунэнерго". </t>
  </si>
  <si>
    <t>Акт №4 от 06.04.15</t>
  </si>
  <si>
    <t>ТП 6098А, ф. "Коптяки-2",  ПС "Низкая" 35/10кВ, принадлежность ОАО "РСК".</t>
  </si>
  <si>
    <t>Отказ ТМ-10кВ. Пониженное напряжение (50В) на стороне 0,4кВ  фаза "В", выброс масла из бака ТМ-10кВ ТП-6098А.</t>
  </si>
  <si>
    <t>Акт №5 от 09.04.15</t>
  </si>
  <si>
    <t>От МТЗ отключился ф. "Коптяки-2" ПС "Низкая" 35/10 кВ.  Земля на линии фаза "С"                      </t>
  </si>
  <si>
    <t>Повреждение на отпайках к ТП 60120, ТП 60119, находящихся на балансе Потребителей.</t>
  </si>
  <si>
    <t>Акт №6 от 05.05.15</t>
  </si>
  <si>
    <t>Отключился ф. "Водоподъем-2" ПС "Среднеуральская" </t>
  </si>
  <si>
    <t>Обрыв 2-х фазных проводов в результате расстаивания и подвижки грунта произошло падение опоры №31 ВЛ-10кВ ф."Водоподъем-2", отпайка на ТП 6083. </t>
  </si>
  <si>
    <t>08.05.2015  08:40:00  включен ф. "Водоподъем-2" до ТП-6083</t>
  </si>
  <si>
    <t>Акт №7 от 08.05.15</t>
  </si>
  <si>
    <t>Отключился МВ-10кВ ф. "Город-1" ТП-6052</t>
  </si>
  <si>
    <t>В результате подвижки грунта на выходе из ТП-6053 произошло повреждение КЛ-10кВ ф. "Город-1" между ТП-6053 и ТП-6023 и перемчки КЛ-10кВ от РУ-10кВ яч.№2  до Т-2 ТП 6023. Электроснабжение потребителей восстановлено через Т-1 ТП-6023  от РП-1 </t>
  </si>
  <si>
    <t>Акт №8 от 08.05.15</t>
  </si>
  <si>
    <t>Отключилась II СШ-10кВ ПС "Среднеуральская".</t>
  </si>
  <si>
    <t> Повреждение определилось на нашем  ф. "РП-2-2" в яч. №25, куда будет оформлен допуск ПО "ЦЭС" 23.05.15. Потребители запитаны через РП-2-1. Тока утечки на нашем кабеле 10кВ ф. "РП-2-2" не определилось. </t>
  </si>
  <si>
    <t>Акт №9 от 20.05.15</t>
  </si>
  <si>
    <t>Отключился  МВ-10кВ яч №17 РП 2, с которго в настоящее время запитаны потребители ф. "11 квартал" </t>
  </si>
  <si>
    <t>При осмотре повреждений не обнаружено. Электроснабжение восстановлено с ф. "Город-1".</t>
  </si>
  <si>
    <t>Акт №10 от 26.05.15</t>
  </si>
  <si>
    <t>Отключился МВ-10кВ ф. "Коптяки-2" ПС "Низкая" 35/10кВ</t>
  </si>
  <si>
    <t> При падении дерево высотой 15м задела провода между опорами  №№ 11 и 12 и в результате чего произошел обрыв магистральных проводов 2-х пролетов и падение анкерной опоры отпайки в сторону ТП-6049 ВЛ-10кВ ф. "Коптяки-2". Восстановлено электроснабжения на п. Кирпичный и к/с "Луч".</t>
  </si>
  <si>
    <t>Акт №11 от 26.06.15</t>
  </si>
  <si>
    <t>ЛЭП-10 кВ,  ПС "Среднеуральская" ф. "Южный".  </t>
  </si>
  <si>
    <t>Грузовой автомобиль допустил наезд на опору №8 ВЛ-10 кВ ф."Южный"  что привело к кратковременному схлестыванию проводов  и отключению ВМ-10 кВ ф. "Южный"  в РУ-10 кВ ТП-6048.</t>
  </si>
  <si>
    <t>Акт №12 от 26.06.15 </t>
  </si>
  <si>
    <t>Отключилась ЛЭП-110кВ "Окунево-Реж 2" действием защиты "ПДЭ 2802", АПВ не успешно, РПВ не успешно. ПС 220/110/10кВ "Окунево". </t>
  </si>
  <si>
    <t>Экстренное предупреждение: грозы, очень сильный дождь, крупный град, шквалистое усиление ветра до 25м/с.  ЛЭП-110кВ "Окунева-Реж 2" от оп. №15 до оп. №76 находится на балансе ОАО "РСК". Выполнен осмотр. Повреждений не обнаружено. Без напряжения потребитлей не было.</t>
  </si>
  <si>
    <t>Акт №13 от 02.07.15</t>
  </si>
  <si>
    <t>Сгорела 1 вставка ПН-250А ф. "Парижской Коммуны 13" ТП 6041.  КЛ-0,4кВ ф. "Парижской Коммуны 13" ТП 6041 находится на балансе ОАО "РСК".  ТП 6041 находится на балансе ПАО  Облкоммунэнерго". </t>
  </si>
  <si>
    <t>Повреждение КЛ-0,4кВ ф. "Парижской Коммуны 13" ТП6041 в подвале дома  Парижской Коммуны 13. Электроснабжение дома не прекращалось.</t>
  </si>
  <si>
    <t>Акт №14 от 03.09.15</t>
  </si>
  <si>
    <t>Отсутствие напряжения на IСШ РУ-10кВ ПС "Среднеуральская 110/10 кВ", которая находится на балансе ОАО "МРСК-Урала"</t>
  </si>
  <si>
    <t>Повреждение высокочастотного заградителя ВЗ на проводах ВЛ-110кВ ф. "Свердловск -1" от ПС "СУГРЭС". </t>
  </si>
  <si>
    <t>Акт №15 от 02.09.15</t>
  </si>
  <si>
    <t>Отключился ВМ-10кВ ф. "Коптяки-2" ПС "Низкая". ЛЭП 10 кВ,  ф. "Коптяки-2", ПС "Низкая" 35/10 кВ находится на балансе ОАО "РСК".</t>
  </si>
  <si>
    <t>Экстренное предупреждение ФГУП "Уральское УГМС" - налипание снега на провода, образование снежного покрова, гололедица на дорогах, порывистый ветер 15-18 м/с, местами 20-25 м/с. Убраны ветки с проводов.</t>
  </si>
  <si>
    <t>Акт №16 от 08.10.15</t>
  </si>
  <si>
    <t>Отключился ВМ-10кВ ф. "11 Квартал" ПС "Среднеуральская" ЛЭП- 10 кВ ф. "11 квартал"  от ТП 6023 в сторону ТП 6011 находится на балансе ОАО "РСК".</t>
  </si>
  <si>
    <t>Акт №17 от 08.10.15</t>
  </si>
  <si>
    <t>Отключился ВМ-10кВ ф. "Южный" ТП-6048. ЛЭП-10кВ ф. "Южный" от ТП 6048 в сторону ТП 6075 находится на балансе ОАО "РСК".</t>
  </si>
  <si>
    <t>Акт №18 от 08.10.15</t>
  </si>
  <si>
    <t>ЛЭП 6 кВ,  ф. "Коптяки", ПС "СУГРЭС КРУН-6кВ". Находится на балансе ОАО "РСК".</t>
  </si>
  <si>
    <t>Экстренное предупреждение ФГУП "Уральское УГМС" - налипание снега на провода, образование снежного покрова, гололедица на дорогах, порывистый ветер 15-18 м/с, местами 20-25 м/с.</t>
  </si>
  <si>
    <t>Акт №19 от 08.10.15</t>
  </si>
  <si>
    <t>ЛЭП-10кВ ф. "11 Квартал" от ТП 6023 яч. №3 до ТП 6044 яч. №3.               Находится на балансе ОАО "РСК".</t>
  </si>
  <si>
    <t>При восстановлении нормальной схемы электроснабжения ф. "11 Квартал" обнаружено повреждение изоляции фаза "А" одной из параллельно идущих КЛ-10кВ ф. "11 Квартал" от ТП-6023 до ТП 6044. Электроснабжение восстановлено по второй параллельно идущий КЛ-10кВ  от ТП-6023 до ТП-6044.</t>
  </si>
  <si>
    <t>Акт №20 от 09.11.15</t>
  </si>
  <si>
    <t>ПС "СУГРЭС",           КРУН 6 кВ, 1-2 СШ. Находится на балансе Среднеуральской ГРЭС</t>
  </si>
  <si>
    <t>Отсутствие напряжения на 1-2 СШ ПС "СУГРЭС" КРУН-6кВ, в компетенции Среднеуральской ГРЭС ПАО "Энел России" и КЛ-6кВ ф. "12 Квартал" ПС "СУГРЭС", в компетенции Среднеуральской ГРЭС ПАО "Энел России".</t>
  </si>
  <si>
    <t>Акт №21 от 16.11.15</t>
  </si>
  <si>
    <t>Отключилась 2ая СШ ПС "Среднеуральская" 110/10 кВ        </t>
  </si>
  <si>
    <t>Повреждение КЛ-10кВ ф. "Техникум-2" при производстве землянных работ- принадлежность ПАО "Облкоммунэнерго". Отказ концевой муфты КЛ-10кВ ввод в ТП-6083 и повреждение РЛНД №38.</t>
  </si>
  <si>
    <t>Акт №22 от 17.11.15</t>
  </si>
  <si>
    <t>Отсутствие напряжения на 1 и 2-ой СШ-110кВ ПС "Среднеуральская" 110/10 кВ из-за отключения ВЛ-110кВ ф. "Среднеуральская ГРЭС- ПС "Среднеуральская" 1 цепь".</t>
  </si>
  <si>
    <t>Причина отключения на ПС "СУГРЭС" в компетенции филиала Среднеуральской ГРЭС ПАО "Энел Россия". ЛЭП-110кВ от ПС "СУГРЭС" до ПС "Среднеуральская", принадлежность ОАО "МРСК Урала"</t>
  </si>
  <si>
    <t>Акт №23 от 07.12.15</t>
  </si>
  <si>
    <t>прекращениям   передачи  электрической  энергии  произшедших  на  объектах</t>
  </si>
  <si>
    <t>Серовского РКЭС  с 01.01.15 по31.12.15г.</t>
  </si>
  <si>
    <t>Серовский РКЭС</t>
  </si>
  <si>
    <t>ТП-201 ф."Лесопильная"</t>
  </si>
  <si>
    <t>Обрыв провода - ул.Каквинская,35</t>
  </si>
  <si>
    <t>Акт №1 от 05.01.15</t>
  </si>
  <si>
    <t>ТП-23 ф."Правды"</t>
  </si>
  <si>
    <t>Экстренное предупреждение ФГБУ «Уральское УГМС» - 9 января сохранится местами сильный мороз -35 и ниже. Обрыв провода ввод в дом ул.Правды 18 - 20.</t>
  </si>
  <si>
    <t>09.012015 06:00</t>
  </si>
  <si>
    <t>Акт №2 от 09.01.15</t>
  </si>
  <si>
    <t>ТП-109 ф."Ленина, 175"</t>
  </si>
  <si>
    <t>Отгорела жила кабеля на ф. "C"</t>
  </si>
  <si>
    <t>Акт №3 от 10.01.15</t>
  </si>
  <si>
    <t>ТП-63 ф."Союзная"</t>
  </si>
  <si>
    <t>Обрыв фазного и нулевого магистральных  проводов ул.Союзная-52</t>
  </si>
  <si>
    <t>Акт №4 от13.01.15</t>
  </si>
  <si>
    <t>От МТЗ тключился  ВМ-6кВ ф. "ЦРП-2" ПС "ЭЛК". Сработало АПВ на ПС "ЭЛК" ф. "ЦРП-2", в ЦРП откл. МВ-6кВ ф. "п. Пристанционный"</t>
  </si>
  <si>
    <t>Упавшим деревом на провода отпайки ВЛ-6кВ на ТП "Школа Интернат" оборвано 3 провода в 7 пролёте и 1 провод в 5 пролёте. Электроснабжение восстановлено после устранения повреждения.</t>
  </si>
  <si>
    <t>Акт №5 от15.01.15</t>
  </si>
  <si>
    <t>от МТЗ отключился ВМ-6кВ ф. "Ввод в ТП-45" в ТП-7 </t>
  </si>
  <si>
    <t>Машина Камаз оборвала провода по  ул. Вайнера,  48 и сгорел АВ-250А и высоковольтные предохранители ф."Союзная" ТП-63. Электроснабжение восстановлено после устранения повреждения.</t>
  </si>
  <si>
    <t>Акт №6 от16.01.15</t>
  </si>
  <si>
    <t>От МТЗ в ТП-90  отключился ВМ-10кВ  "Ввод в ТП-233"</t>
  </si>
  <si>
    <t>Обрыв 2-х проводов отпайки ВЛ-10кВ  в сторону ТП-65 (ослабление контакта на РЛНД-10кВ) </t>
  </si>
  <si>
    <t>Акт №7 от 22.01.15</t>
  </si>
  <si>
    <t>ПС "Серов" откл. от МТЗ ВВ-10кВ ф."ТП-50".</t>
  </si>
  <si>
    <t>Cгорели предохранители ПК-10кВ (3шт) в ТП-84 (принадлежность ОАО "Газпрм-нефть-Урал").</t>
  </si>
  <si>
    <t>Акт №8 от 25.01.15</t>
  </si>
  <si>
    <t>Сгорели предохранители ПН-2-250 А (3шт), ПТ-1 10 кВ (1шт.)  ф."Бебеля"  ТП-12</t>
  </si>
  <si>
    <t>Обрыв фазного провода в пролете - ул.Бебеля,19</t>
  </si>
  <si>
    <t>Акт №9 от 03.02.15</t>
  </si>
  <si>
    <t>ТП-120 ф."Тургенева"</t>
  </si>
  <si>
    <t>Обрыв провода по ул. Тургенева, 150-152</t>
  </si>
  <si>
    <t>Акт №10 от 03.02.15</t>
  </si>
  <si>
    <t>ТП-152 сгорели три вводных В/В предохранителя</t>
  </si>
  <si>
    <t>Обрыв провода между опорами 6/4 и 6/5 отпайки наТП-152 ВЛ--6кВ от ЦРП-4 ф. 16 и  повредился силовой трансформатор  180 кВА в ТП-152 - на выходе нет одной фазы . Заменли временно ТМ-180кВА на  ТМ-250кВА</t>
  </si>
  <si>
    <t>Акт №11 от 08.02.15</t>
  </si>
  <si>
    <t> с.Филькино ТП-9 ф."Гаражная"</t>
  </si>
  <si>
    <t>Грузовая машина сбила опору ,оборвала провод ул. Молодежная, 23. Составлен Акт.</t>
  </si>
  <si>
    <t>Акт 12 от 11.02.15</t>
  </si>
  <si>
    <t>ПС "Теплосеть"  отключился  ф. "РП-3-2" </t>
  </si>
  <si>
    <t>Сильные порывы ветра со снегом. Повреждение КЛ-10кВ от ТП-70 до ТП-20</t>
  </si>
  <si>
    <t>Акт №13 от 13.02.15</t>
  </si>
  <si>
    <t>В ТП-90 отключился от МТЗ МВ - 10кВ ф "Ввод ТП-233"</t>
  </si>
  <si>
    <t>Сильные порывы ветра со снегом. Повреждений не обнаружено. Повторное включение успешно.                    </t>
  </si>
  <si>
    <t>Акт №14 от 13.02.15</t>
  </si>
  <si>
    <t>ТП-240 отключился МСВВ-10 кВ.</t>
  </si>
  <si>
    <t>Сильные порывы ветра со снегом. Обрыв ВЛ-10кВ от ТП-220 в первом пролете в сторону ТП-18</t>
  </si>
  <si>
    <t>Акт №15 от 13.02.15</t>
  </si>
  <si>
    <t> ТП-7 от МТЗ отключился МВ-6кВ "Ввод ТП-45" </t>
  </si>
  <si>
    <t>Сильные порывы ветра со снегом. Повреждений не обнаружено. Повторное включение успешно.</t>
  </si>
  <si>
    <t>Акт №16 от 13.02.15</t>
  </si>
  <si>
    <t>ТП-50 отключился ВВ-10кВ ф. "ТП-106"</t>
  </si>
  <si>
    <t>Сильные порывы ветра со снегом. Повреждение КЛ-0,4кВ ф. "Можайского" (возгорание) выход на опору №1 ВЛ-0,4кВ и обрыв провода по ул. Можайского, 11-13</t>
  </si>
  <si>
    <t>Акт №17 от 13.02.15</t>
  </si>
  <si>
    <t>ТП-36 ф. "База Силенко, население"</t>
  </si>
  <si>
    <t>Сильные порывы ветра со снегом, упала опора по ул. Угольная, 1</t>
  </si>
  <si>
    <t>Акт №18 от 13.02.15</t>
  </si>
  <si>
    <t>ТП-220 ф." Металлургов"</t>
  </si>
  <si>
    <t>Сильные порывы ветра со снегом, обрыв провода в пролете по ул. М.Горького, 69-71</t>
  </si>
  <si>
    <t>Акт №19 от 14.02.15</t>
  </si>
  <si>
    <t>Сильные порывы ветра со снегом, обрыв провода в пролете по ул. Свободы, 23</t>
  </si>
  <si>
    <t>Акт №20 от 14.02.15</t>
  </si>
  <si>
    <t>ТП-35 ф. "Можайского"</t>
  </si>
  <si>
    <t>Сильные порывы ветра со снегом, обрыв провода по ул. Можайского, 11-13, повредилась КЛ-0,4 кВ выход на опору №1</t>
  </si>
  <si>
    <t>Акт №21 от 14.02.15</t>
  </si>
  <si>
    <t>ТП-151, ТП-152</t>
  </si>
  <si>
    <t>Повреждение изоляции КЛ-6кВ от ЦРП-4 до ТП-18, находящийся на балансе ОАО "РЖД"</t>
  </si>
  <si>
    <t>Акт №22 от 24.02.15</t>
  </si>
  <si>
    <t>ПС Теплосеть откл. ВВ ф.РП-3-1</t>
  </si>
  <si>
    <t>Повреждение изоляции КЛ-6кВ от ТП-10 до ТП-110.</t>
  </si>
  <si>
    <t>Акт №23 от 24.02.15</t>
  </si>
  <si>
    <t>ПС "Серов" отключился  ВВ ф."ГПТУ"</t>
  </si>
  <si>
    <t>Повреждение кабельной изоляции КЛ-10 кВ от  ПС "Серов" до ТП-90. Электроснабжение потребителей восстановлено по резервной схеме.</t>
  </si>
  <si>
    <t>Акт №24 от 08.03.15</t>
  </si>
  <si>
    <t>В РП-2 откл. МВ-10 кВ ф."ТП-2"</t>
  </si>
  <si>
    <t>В ТП-2 (РМЗ) отгорела шина на трансформаторе 0,4 кВ (меж.фазное К.З.), ТП-2 (РМЗ) принадлежит ООО "Торговый дом"</t>
  </si>
  <si>
    <t>Акт №25 от 11.03.15</t>
  </si>
  <si>
    <t>От МТЗ  отключился ВВ-10кВ ф. "Насосная-1" ПС"Серов"</t>
  </si>
  <si>
    <t>Наезд на опору ВЛ-10кВ ф."Насосная-1" автмашиной ВАЗ, возле ул.Толмачёва, 136А, повреждена опора. Данный повреждённый участок ВЛ-10кВ ф. "Насосная-1" выведен в ремонт, а потребители запитаны по резерву.</t>
  </si>
  <si>
    <t>Акт №26 от 19.03.15</t>
  </si>
  <si>
    <t>ПС ЭЛК откл. ВВ 6 кВ. ф "ЧЛЗ"</t>
  </si>
  <si>
    <t>ВЛ-6кВ ф.ЧЛЗ ПС "ЭЛК"  на балансе Надеждинского лесопильного завода</t>
  </si>
  <si>
    <t>Акт №27 от 20.03.15</t>
  </si>
  <si>
    <t>ПС ПТФ откл. от МТЗ ф."Серов"</t>
  </si>
  <si>
    <t>Сильные порыва ветра. Упало дерево на ВЛ-10 кВ.</t>
  </si>
  <si>
    <t>Акт №28 от 20.03.15</t>
  </si>
  <si>
    <t>ПС "Теплосеть" "Земля" на 2 СШ-10 кВ.</t>
  </si>
  <si>
    <t>Обрыв провода ВЛ-10 кВ от ТП-220  до  ТП-18</t>
  </si>
  <si>
    <t>Акт №29 от 20.03.15</t>
  </si>
  <si>
    <t>ТП-50 откл. ВВ-10 кВ</t>
  </si>
  <si>
    <t>Повредилась КЛ-10кВ выход с ТП-100 на ВЛ-10кВ ф."ТП-50", КЛ-10кВ на балансе ДОП-6 ОАО "РЖД".</t>
  </si>
  <si>
    <t>Акт №30 от 25.03.15</t>
  </si>
  <si>
    <t>ПС Серов ф."ТП-50" ВЛ-10 кВ от ТП-23 до ТП-93</t>
  </si>
  <si>
    <t>Пожар в жилом доме по пер. Можайского, 16, возгорание опоры ВЛ-10 кВ ф."ТП-50"</t>
  </si>
  <si>
    <t>Акт №31 от 29.03.15</t>
  </si>
  <si>
    <t>Отключился МВ-10кВ ф."ТП-271" РП-2 </t>
  </si>
  <si>
    <t>Электроснабжение потребителей восстановлено по резерву. Повреждение изоляции КЛ-10кВ от ТП-270 до ТП-103</t>
  </si>
  <si>
    <t>Акт №32 от 01.04.15</t>
  </si>
  <si>
    <t>ТП-90 откл. от МТЗ МВ - 10кВ. Ввода "ТП-233"</t>
  </si>
  <si>
    <t>Упало дерево на ВЛ-10 кВ и оборвало провод в 5 пролете от РЛНД-10кВ отпайки на ТП-65.</t>
  </si>
  <si>
    <t>Акт №33 от 09.04.15</t>
  </si>
  <si>
    <t>РП-3 откл. ВМ 10 кВ. вв "Теплосеть-2"</t>
  </si>
  <si>
    <r>
      <rPr>
        <sz val="10"/>
        <rFont val="Times New Roman"/>
        <family val="1"/>
        <charset val="1"/>
      </rPr>
      <t>ТП-266 сгорели 3 В/В пр-ля, ТП на балансе ООО </t>
    </r>
    <r>
      <rPr>
        <sz val="10"/>
        <rFont val="Times New Roman"/>
        <family val="1"/>
        <charset val="1"/>
      </rPr>
      <t>"АЗС Центральная"</t>
    </r>
  </si>
  <si>
    <t>Акт №34 от 10.04.15</t>
  </si>
  <si>
    <t>ПС "Серов" ф."ТП-50" сработала на сигнал "земляная" защита</t>
  </si>
  <si>
    <t>В результате повреждения опоры ВЛ-0,4кВ ф."Овощной склад" автомашиной произошло К.З. на секции шин 0,4 кВ, сработали ВВ предохранители в ТП-36, как следствие повредился ТМ-400кВА, , ВЛ находится на балансе потребителя, составлен акт.</t>
  </si>
  <si>
    <t>Акт №35 от 19.04.15</t>
  </si>
  <si>
    <t>ВЛ 6кВ.ПС "ЭЛК" ф."ЧЛЗ" ЛЭП-6 кВ находится на балансе ОАО "Надеждинский лесопильный завод"</t>
  </si>
  <si>
    <t>Акт №36 от 12.05.15</t>
  </si>
  <si>
    <t>ТП-33 ф."Магазин"</t>
  </si>
  <si>
    <t>автомашиной оборвало нулевой провод ВЛ-0,4кВ ф."Магазин" по ул.Сталеваров,28 , В результате в ТП-33 произошло КЗ на секции шин 0,4 кВ, сработали ВВ предохранители, сгорел ВА-125А. Составлен акт.</t>
  </si>
  <si>
    <t>Акт №37 от 16.05.15</t>
  </si>
  <si>
    <t>РП-2 откл. ВМ-10кВ  ф."ТП-2"</t>
  </si>
  <si>
    <t>Неисправность в ТП-2 (РМЗ) , ТП-2 (РМЗ) принадлежит ООО "Торговый дом"</t>
  </si>
  <si>
    <t>Акт №38 от 19.05.15</t>
  </si>
  <si>
    <t>ПС "Серов" откл. ВВ ф."РП-1-2"</t>
  </si>
  <si>
    <t>Повредилась в работе КЛ-10 кВ от ПС "Серов" ф. "РП-1-2" до  РП-1 и сработали разрядники  на оп. ВЛ-10кВ ф. "ТП-205" от РП-1</t>
  </si>
  <si>
    <t>Акт №39 от 22.05.15</t>
  </si>
  <si>
    <t>Повредилась в работе КЛ-10 кВ от ТП-20 до ТП-266</t>
  </si>
  <si>
    <t>Акт №40 от 23.05.15</t>
  </si>
  <si>
    <t>ПС "ПТФ" откл. ВВ-10кВ ф."Киселевка"</t>
  </si>
  <si>
    <t> Сильные порывы ветра, гроза. Повреждений не обнаружено. Повторное включение успешно.</t>
  </si>
  <si>
    <t>Акт №41 от 30.05.15</t>
  </si>
  <si>
    <t>ПС "Серов" откл. ВВ-10кВ ф."Лесозавод" </t>
  </si>
  <si>
    <t>ВЛ-10кВ ф. "Лесозавод"  принадлежит ООО"САБ"</t>
  </si>
  <si>
    <t>Акт №42 от 31.05.15</t>
  </si>
  <si>
    <t>РП-1 откл. МВ-10кВ ф."ТП-208"</t>
  </si>
  <si>
    <t>Повредилась в работе КЛ-10кВ от ТП-209 до ТП-204</t>
  </si>
  <si>
    <t>Акт №43 от 31.05.15</t>
  </si>
  <si>
    <t>ТП-3 Н.Кола ф."Североколинская"</t>
  </si>
  <si>
    <t>Сильные порывы ветра, гроза Углежогов № 32 упало дерево на ВЛ-0,4 кВ, обрывы проводов в 5-ти пролетах, отработали ПН2-250 А </t>
  </si>
  <si>
    <t>Акт №44 от 31.05.15</t>
  </si>
  <si>
    <t>ТП-34 ф."Рынок"</t>
  </si>
  <si>
    <t> Экстренное предупреждение-грозы, крупный град, ливневые дожди, шквалистое усиление ветра до 25м/с. Сильные порывы ветра, обрыв магистральных проводов  ул. Р.Люксембург-23</t>
  </si>
  <si>
    <t>Акт №45  09.06.2015</t>
  </si>
  <si>
    <t>ТП-3 Н.Кола ф."Грибоедова"</t>
  </si>
  <si>
    <t>Экстренное предупреждение-грозы, крупный град, ливневые дожди, шквалистое усиление ветра до 25м/с. Сильные порывы ветра, гроза Углежогов № 28 упала  опора №1 на ВЛ 0.4 кВ. ф."У.О."</t>
  </si>
  <si>
    <t>Акт №46  09.06.2015</t>
  </si>
  <si>
    <t>Нарушений в сетях ОАО "РСК" не обнаружено. Повреждение на ВЛ-10кВ, принадлежит ОАО"СЗФ".</t>
  </si>
  <si>
    <t>Акт №47  16.06.2015</t>
  </si>
  <si>
    <t>От МТЗ отключились два МВ-10кВ ф."ТП-117" и "ТП-115" ПС "Тяговая" </t>
  </si>
  <si>
    <t>Экстренное предупреждение - сильные ливни, грозы, град, шквалистое усиление ветра до 25м/с.  Повредились: две КЛ-10кВ по ф. "ТП-117" - от ТП-18  до ТП-116 и от ТП-42 выход на ВЛ-10кВ ф."ТП-117" и две КЛ-10кВ по ф. "ТП-115" -  от ТП-113 до РП-2,- и от  РП-2 на ТСН. </t>
  </si>
  <si>
    <t>22.06.15  18:31 включен ф. "ТП-115"</t>
  </si>
  <si>
    <t>Акт №48  22.06.2015</t>
  </si>
  <si>
    <t>Отключился ВВ-10кВ ф."РП-1-1" ПС "Серов" </t>
  </si>
  <si>
    <t>Экстренное предупреждение - сильные ливни, грозы, град, шквалистое усиление ветра до 25м/с.  Повредилась кабельная муфта на 1-ой опоре потребителя. Электроснабжение потребителей восстановлено.</t>
  </si>
  <si>
    <t>Акт №49  23.06.2015</t>
  </si>
  <si>
    <t>Отключился МВ-10кВ ф."ТП-2" РП-2 </t>
  </si>
  <si>
    <t>Экстренное предупреждение - сильные ливни, грозы, град, шквалистое усиление ветра до 25м/с. При падении береза оборвала провода ВЛ-10кВ ф. "ТП-2" во многих местах и по 0,4кВ. Электроснабжение потребителей восстановлено.</t>
  </si>
  <si>
    <t>Акт №50  24.06.2015</t>
  </si>
  <si>
    <t>Сгорело 3 высоковольтных предохранителя ф."Т" в ТП-8</t>
  </si>
  <si>
    <t>Экстренное предупреждение - сильные ливни, грозы, град, шквалистое усиление ветра до 25м/с. Заменили 3 в/в предохранителя. Повреждений не обнаружено. Повторное включение успешно.</t>
  </si>
  <si>
    <t>Акт №51  24.06.2015</t>
  </si>
  <si>
    <t>Экстренное предупреждение - сильные ливни, грозы, град, шквалистое усиление ветра до 25м/с. Нарушений в сетях ОАО "РСК" не обнаружено. Повреждение отпайки ВЛ-10кВна ТП-164 ф. "Кисилевка" от ПС "ПТФ", пренадлежащей ОАО"СЗФ".</t>
  </si>
  <si>
    <t>Акт №52  24.06.2015</t>
  </si>
  <si>
    <t>Отключился МВ-10кВ ф "Ввод Теплосеть-1" РП-3 </t>
  </si>
  <si>
    <t>В ТП-261 повредился в работе силовой трансформатор 250кВА.  Восстановлена резервная схема электроснабжения.</t>
  </si>
  <si>
    <t>Акт №53  26.06.2015</t>
  </si>
  <si>
    <r>
      <rPr>
        <sz val="10"/>
        <rFont val="Times New Roman"/>
        <family val="1"/>
        <charset val="1"/>
      </rPr>
      <t>От МТЗ отключился ВВ-10 кВ ф. "Насосная -1" ПС </t>
    </r>
    <r>
      <rPr>
        <sz val="10"/>
        <rFont val="Times New Roman"/>
        <family val="1"/>
        <charset val="1"/>
      </rPr>
      <t>"Серов" </t>
    </r>
  </si>
  <si>
    <t>В работе повредилась КЛ-10кВ  от ПС "Серов" до  ТП-66. Восстановлена резервная схема электроснабжения</t>
  </si>
  <si>
    <t>Акт №54  28.06.2015</t>
  </si>
  <si>
    <t>Отключился ВВ-10кВ  ф."РП-3-2" ПС "Теплосеть" </t>
  </si>
  <si>
    <t>Нарушений в сетях ОАО "РСК" не обнаружено. Посадка напряжения в сетях ОАО "МРСК-Урала".</t>
  </si>
  <si>
    <t>Акт №55  02.07.2015</t>
  </si>
  <si>
    <t>Отключился МСМВ-10кВ  в ТП-240 .</t>
  </si>
  <si>
    <t>Акт №56  02.07.2015</t>
  </si>
  <si>
    <t>От МТЗ откл. ВВ-10кВ ф. "Насосная -2" ПС "Серов" </t>
  </si>
  <si>
    <t>ТП-36 РУ-10кВ яч вв .ф."Насосная-2" проник постороний  человек для кражи оборудования, содержавшего цветные металлы. Трансформаторы тока исчезли. А труп женщины остался. Все оформлено. Была скорая, полиция.</t>
  </si>
  <si>
    <t>Акт №57  03.07.2015</t>
  </si>
  <si>
    <t>От МТЗ откл. ВВ-10кВ ф. "РП-1-2" ПС "Серов" </t>
  </si>
  <si>
    <t>В работе повредилась КЛ-10кВ  от ПС "Серов"  до  РП-1-2</t>
  </si>
  <si>
    <t>Акт №58  05.07.2015</t>
  </si>
  <si>
    <t>От ЗЗ отключился  ВМ-6кВ  ф."ТП-115" ПС «Тяговая»   </t>
  </si>
  <si>
    <t>Повреждена изоляция КЛ-10кВ от РП-2 до ТП-113 физическим лицом при выполнении земляных работ. Электроснабжение восстановлено по резервной схеме.</t>
  </si>
  <si>
    <t>Акт №59  07.07.2015</t>
  </si>
  <si>
    <t>ЦРП-6 (СОД) яч. №11 откл. МВ-6кВ от МТЗ, отключились Поносовские скважины №2</t>
  </si>
  <si>
    <t>Нарушений в сетях ОАО "РСК" не обнаружено.    Повреждение на ЛЭП-6кВ, принадлежность ОАО "РЖД".</t>
  </si>
  <si>
    <t>23.07.2015. 00:09</t>
  </si>
  <si>
    <t>Акт №60  23.07.2015</t>
  </si>
  <si>
    <t>РП-3 от  МТЗ откл. МВ-10кВ "Вв. ТП-233"</t>
  </si>
  <si>
    <t>Нарушений в сетях ОАО "РСК" не обнаружено. Повреждение на эл.оборудовании ТП-170 (попала ворона на шпильки тр-ра). ТП-170 принадлежит ООО"Дельта-Лайн". Восстановлено электроснабжение.</t>
  </si>
  <si>
    <t>Акт №61  25.07.2015</t>
  </si>
  <si>
    <t>ПС "Серов" от МТЗ откл. ВВ-10кВ. ф."Насосная -2"</t>
  </si>
  <si>
    <t>  На баке фазы "А" МВ-10кВ яч вв. ф."Насосная-2" ТП-36 обнаружено отверстие, а также гарь и рассколотый проходной изолятор. Электроснабжение восстановлено по резервной схеме.</t>
  </si>
  <si>
    <t>Акт №62  27.07.2015</t>
  </si>
  <si>
    <t>РП-3 откл. МВ - 10кВ вв "Теплосеть-2"</t>
  </si>
  <si>
    <t>Повредилась КЛ-10 кВ "ТП-242- ТП-200".  Восстановили КЛ-10кВ "ТП-242 - ТП-200" и  включили в работу.</t>
  </si>
  <si>
    <t>Акт №63  29.07.2015</t>
  </si>
  <si>
    <t>На ПС "Теплосеть" на 2сш "земля" </t>
  </si>
  <si>
    <t>Повредилась КЛ-10 кВ "ТП-240- ТП-226". Потребители запитаны по резерву.</t>
  </si>
  <si>
    <t>Акт №64  29.07.2015</t>
  </si>
  <si>
    <t>На ПС "Теплосеть"  от МТЗ ВВ 10 кВ. ТП-240</t>
  </si>
  <si>
    <t>Экстренное предупреждение. Шквалистый ветер, сильный дождьОбрыв провода ВЛ 10 кВ. ТП-220 - ТП-18, повреждение оборудования ТП-170 , принадлежность ИП Зайцев. </t>
  </si>
  <si>
    <t>Акт №65  31.07.2015</t>
  </si>
  <si>
    <t>ПС Серов откл. ВВ 10 кВ. ф.ТП-50</t>
  </si>
  <si>
    <t>Экстренное предупреждение. Шквалистый ветер, сильный дождь. В ТП-35 сгорели В/В пред-ли. На участке ВЛ-10 кВ через реку от ТП-201 до ТП-61 оборвало провода упавшим деревом, расположенным на острове. </t>
  </si>
  <si>
    <t>Акт №66  30.07.2015</t>
  </si>
  <si>
    <t>ТП-254 ф."Население"</t>
  </si>
  <si>
    <t>ул.Р.Молодежи №№ 31-33 дерево оборвало провода</t>
  </si>
  <si>
    <t>Акт №67  03.08.2015</t>
  </si>
  <si>
    <t>На ПС "ЭЛК"  "земля" на 2сш</t>
  </si>
  <si>
    <t>Экстренное предупреждение. По сообщению ФГБУ «Уральское УГМС» днем 17 августа, 18, 19 августа в отдельных районах Свердловской области ожидаются сильные и очень сильные дожди, грозы, крупный град, шквалистое усиление ветра 20-25 м/с.
Обрыв проводов ВЛ-6кВ ф."ТП - Пристанционный поселок". Сильные порывы ветра.</t>
  </si>
  <si>
    <t>Акт №68  18.08.2015</t>
  </si>
  <si>
    <t>На ПС "ЭЛК"  откл. МВ-6кВ ф."ЦРП-1", "ЦРП-2"</t>
  </si>
  <si>
    <t>Экстренное предупреждение. По сообщению ФГБУ «Уральское УГМС» днем 17 августа, 18, 19 августа в отдельных районах Свердловской области ожидаются сильные и очень сильные дожди, грозы, крупный град, шквалистое усиление ветра 20-25 м/с.
Возгорание опоры №14 ВЛ-6кВ совместной подвески ф."ЦРП-1", "ЦРП-2". ВЛ на балансе ОАО "МРСК Урала". ЦРП на балансе ОАО "РСК" запитана по резерву с фид. "Новая Еловка"</t>
  </si>
  <si>
    <t>Акт №69  18.08.2015</t>
  </si>
  <si>
    <t>На ПС №1 откл. ВВ-10кВ вв "ГПП-1"</t>
  </si>
  <si>
    <t>Экстренное предупреждение. По сообщению ФГБУ «Уральское УГМС» днем 17 августа, 18, 19 августа в отдельных районах Свердловской области ожидаются сильные и очень сильные дожди, грозы, крупный град, шквалистое усиление ветра 20-25 м/с. Гроза, сильный дождь. Протекла крыша, залило водой РУ-10кВ в ТП-102, в ТП-103 1с.ш. 10кВ. Потребители включены по резервной схеме.</t>
  </si>
  <si>
    <t>Акт №70 19.08.2015</t>
  </si>
  <si>
    <t>На ПС Серов откл. ВВ-10 кВ ф. "ТП-134"</t>
  </si>
  <si>
    <t>Экстренное предупреждение. По сообщению ФГБУ «Уральское УГМС» днем 17 августа, 18, 19 августа в отдельных районах Свердловской области ожидаются сильные и очень сильные дожди, грозы, крупный град, шквалистое усиление ветра 20-25 м/с. Протекла крыша, залило водой РУ-10 кВ в ТП-124 (обслуживаентся по договору аренды). Течь устранили, оборудование РУ-10 кВ просушили, электроснабжение восстановлено.</t>
  </si>
  <si>
    <t>Акт №71 19.08.2015</t>
  </si>
  <si>
    <t>РП-1 откл. МВ-10кВ ф."ТП-40"</t>
  </si>
  <si>
    <t>Повредилась изоляция КЛ-10кВ "РП-1- ТП-40"</t>
  </si>
  <si>
    <t>Акт №72 29.09.2015</t>
  </si>
  <si>
    <t>На ПС "Серов" сработала земляная защита на 1-ой секции шин 10кВ.</t>
  </si>
  <si>
    <t>При проведении земляных работ физ. лицом повредилась КЛ-10кВ "ТП-238 - РП-2".  </t>
  </si>
  <si>
    <t>Акт №73 08.10.2015</t>
  </si>
  <si>
    <t>РП-2 откл.от МТЗ МВ-10кВ вв."ТП-122"</t>
  </si>
  <si>
    <t>Повредился в работе КЛ-10кВ "РП-2- ТП-222"</t>
  </si>
  <si>
    <t>Акт №74 19.10.2015</t>
  </si>
  <si>
    <t>Мет.завод им. А.К.Серова ПС-15 отключился  МВ-6кВ ф."ТП-45" от земляной защиты</t>
  </si>
  <si>
    <t>Повреждение на КЛ-6кВ ПС-15, КЛ-6 кВ от ПС 15 до ПС-45 на балансе Мет.завода им. А.К.Серова</t>
  </si>
  <si>
    <t>Акт №75 29.10.2015</t>
  </si>
  <si>
    <t>ТП-90 отключился от МТЗ МВ-10кВ ф. "Вв. ТП-233"</t>
  </si>
  <si>
    <t>Повредилась КЛ-10кВ ф. "Ввод ТП-233" выход на опору №1 ВЛ-10кВ от ТП-90 до ТП-233</t>
  </si>
  <si>
    <t>Акт №76 04.11.2015</t>
  </si>
  <si>
    <t>ТП-209 РУ-0,4кВ сработали ПН2-250А</t>
  </si>
  <si>
    <t>Повредилась в работе КЛ-0,4кВ ТП-209 ф. "Победы-14"</t>
  </si>
  <si>
    <t>Акт №77 14.11.2015</t>
  </si>
  <si>
    <t>ТП-26  РУ-0,4кВ сработали ПН2-250А</t>
  </si>
  <si>
    <t>Повредилась в работе КЛ-0,4кВ ТП-26 ф. "Пл.Металлургов-1"</t>
  </si>
  <si>
    <t>Акт №78 24.11.2015</t>
  </si>
  <si>
    <t>На ПС ПТФ откл. МВ-10 кВ ф. "ТП-145"</t>
  </si>
  <si>
    <t>Экстренное предупреждение ФГБУ «Уральское УГМС» на 08.12.15 ожидается очень сильный снег, налипание мокрого снега на провода, гололёд, метели, усиление юго-западного ветра при порывах до 17-22 м/с.</t>
  </si>
  <si>
    <t>Акт №79 08.12.2015</t>
  </si>
  <si>
    <t>На ПС "Тяговая" откл. МВ-10кВ ф "ТП-117"</t>
  </si>
  <si>
    <t>Повредилась в работе КЛ-10кВ "ТП-117 - ТП-119". Электроснабжение восстановлено по резервной схеме.</t>
  </si>
  <si>
    <t>Акт №80 12.12.2015</t>
  </si>
  <si>
    <t>В ТП-223 откл. МВ-10кВ ф. "ТП-224"</t>
  </si>
  <si>
    <t>При проведении земляных работ ООО "Агроинвест" повредили КЛ-10кВ  от ТП-221 до ТП-224  </t>
  </si>
  <si>
    <t>Акт №81 16.12.2015</t>
  </si>
  <si>
    <t>Каменск-Уральского РКЭС</t>
  </si>
  <si>
    <t>Каменск-Уральский РКЭС
</t>
  </si>
  <si>
    <t>ТП-7202 ф.3 Клубная 1 нет света</t>
  </si>
  <si>
    <t>на опоре в ящике с ПКУ  отсутствует счетчик , срезан, соединили напрямую</t>
  </si>
  <si>
    <t>Акт расследования </t>
  </si>
  <si>
    <t>Акт №1 от 02.01.2015</t>
  </si>
  <si>
    <t>ТП-16 ф.16 Кафе "Белая Медведица" заменили 2ПН-250\100А</t>
  </si>
  <si>
    <t>Экстренное предупреждение ФГБУ «Уральское УГМС»  03 января сохранится местами сильный мороз -35 и ниже.  Неисправность в сетях потребителя.</t>
  </si>
  <si>
    <t>Акт № 2 от 03.01.2015</t>
  </si>
  <si>
    <t>ТП-7203 ф.2 Ясная 2 обрыв фазного провода на вводе в дом</t>
  </si>
  <si>
    <t>Ослабление контакта в зажиме</t>
  </si>
  <si>
    <t>Акт №3 от 04.01.2015</t>
  </si>
  <si>
    <t>ТП-34 ф.14 Парковая 33 сгорели 2ПН-250\125А</t>
  </si>
  <si>
    <t>На повреждении КЛ-0,4кВ от ТП до дома Парковая 33, износ изоляции. Дом запитан через резервную кабельную перемычку с дома Парковая, 31.</t>
  </si>
  <si>
    <t>Акт №4 от 05.01.2015</t>
  </si>
  <si>
    <t>ТП-85 ф.16 Каменская 39 сгорели 2ПН-100/100А</t>
  </si>
  <si>
    <t>На повреждении 2 фазы КЛ-0,4кВ от ТП-85 ф. 16 до ж/д Каменская, 39. Дом запитан по одной фазе - в доме установлены перемычки.</t>
  </si>
  <si>
    <t>Акт № 5 от 05.01.2015</t>
  </si>
  <si>
    <t>ТП-67 ф.7 Строительная площадка Попова 13 выгорела шинка  на т\тока фаза "А" , соединили напрямую</t>
  </si>
  <si>
    <t>От длительного нагрева в контактном соединении выгорела шинка трансформатора тока на фазе "А". ТТ временно исключен и фидер включен в работу</t>
  </si>
  <si>
    <t>Акт №6 от 10.01.2015</t>
  </si>
  <si>
    <t>ТП-35 ф.1 Привокзальная 24 на повреждении еще 1 фаза КЛ, 1 фаза на повреждении была ранее</t>
  </si>
  <si>
    <t>Дом на 1 фазе, в доме установлены перемычки.</t>
  </si>
  <si>
    <t>Акт №7 от 11.01.2015</t>
  </si>
  <si>
    <t>ТП-183 РУ-10 кВ яч. 5 ф. ТП-88 отключился ВМ</t>
  </si>
  <si>
    <t>КЛ-10 кВ ТП-88-ТП-89 на повреждении, причина выясняется (кабель потребителя)</t>
  </si>
  <si>
    <t>Акт № 8 от 13.01.2015</t>
  </si>
  <si>
    <t>ТП-91 ф. 8 "дет сад № 62" </t>
  </si>
  <si>
    <t>От слабого контакта отгорело контактное соединение на ТТ в фазе "В" . ТТ временно исключен и фидер включен в работу. </t>
  </si>
  <si>
    <t>Акт № 9 от 20.01.2015 </t>
  </si>
  <si>
    <t>ТП-96 ф.10 оп.1 отгорела жила КЛ-0,4кВ от ВЛ-0,4кВ</t>
  </si>
  <si>
    <t>Экстренное предупреждение ФГБУ «Уральское УГМС»  ночью 23 - 25 января ожидается сильный мороз - 35°, -39° на всей территории области. Ослабление контакта в зажиме.</t>
  </si>
  <si>
    <t>Акт № 10 от 24.01.15</t>
  </si>
  <si>
    <t>ПС "Бирюза" яч.38 ф. "Мартюш" отключился от МТЗ</t>
  </si>
  <si>
    <t>Повреждение на ВЛ-10кВ ф. "Мартюш" ПС "Бирюза", находящейся в компитенции ОАО "МРСК-Урала" КУРЭС</t>
  </si>
  <si>
    <t>Акт №11 от 06.02.2015</t>
  </si>
  <si>
    <t>ТП-52 ф. 1 "база" Красногорская 12 сгорели 2 ПР-200/125 и на ф"С" отгорела шинка от СШ до неподвижного контакта.</t>
  </si>
  <si>
    <t> Заменен 1ПР на ф"А" и подано напряжение временно  по двум фазам. </t>
  </si>
  <si>
    <t>Акт №12 от 09.02.2015</t>
  </si>
  <si>
    <t>ПС  Бирюза" от МТЗ отключился  ВМ-10кВ ф." Мартюш"</t>
  </si>
  <si>
    <t>В компетенции ВЭС КУРЭС  ОАО "МРСК-Урала"</t>
  </si>
  <si>
    <t>Акт №13 от 11.02.15</t>
  </si>
  <si>
    <t>ПС "Позариха" ф." Новый завод" ВЛ 10кВ отключился от МТЗ</t>
  </si>
  <si>
    <t>В компетенции ВЭС КУРЭС - взрыв бытового газа в п. Позариха</t>
  </si>
  <si>
    <t>Акт №14 от 19.02.15</t>
  </si>
  <si>
    <t>От ЗЗ тключились ВМ-10кВ  яч.4 ф. "УПКБ-3" и яч.8 ф."Ввод с Т-1" ПС "Бродовская" (погасло IСШ)</t>
  </si>
  <si>
    <t>Обнаружено повреждение КЛ-10кВ от ПС "Бродовская" яч.4 ф."УПКБ-3" до РП-1, перекрыло разрядники  РВП-10кВ на ТП-7023 ф. "Красные орлы"  ПС "Бродовская".  Все потребители переведены на резервное электроснабжение. </t>
  </si>
  <si>
    <t>Акт №15 от 04.03.2015</t>
  </si>
  <si>
    <t>ТП-197 ф.9 "м-н Кировский" заменили  2 ПН-630А</t>
  </si>
  <si>
    <t>При земляных работах повреждена изоляция КЛ-0,4кВ ф.9 "м-н Кировский" ТП-197, находящийся на балансе потребителя</t>
  </si>
  <si>
    <t>Акт №16 от 11.03.2015</t>
  </si>
  <si>
    <t>ТП-79              ф.23 Рынок "Байновский сад", заменили 1 ПН-250/50А</t>
  </si>
  <si>
    <t>Проведение обрезки деревьев в охранной зоне - упало дерево на КЛ-0,4кВ ф. 23 ТП-79, идущий на рынок по опорам принадлежащий потребителю..</t>
  </si>
  <si>
    <t>Акт №17 от 13.03.2015</t>
  </si>
  <si>
    <t>Посадка напряжения на РП-2 "Котельная". ВМ на РП "Генераторная" не отключился. Обнаружено -отсутствие одной фазы 10 кВ в яч.17  РП-2 "Котельная" </t>
  </si>
  <si>
    <t>Повреждение изоляции КЛ-10кВ от РП "Генераторная" (ОАО УПКБ "Деталь") яч.2  до яч.17  РП-2 "Котельная". Электроснабжение восстановлено по резервной схеме.  </t>
  </si>
  <si>
    <t>Акт №18 от 19.03.2015</t>
  </si>
  <si>
    <t>ЦРП-24 РУ-6кВ яч.5 ф. ТП-13Т отключился ВМ-6кВ от токовой отсечки</t>
  </si>
  <si>
    <t>КЛ-6кВ ЦРП-24 яч.5 ф. ТП-13Т на повреждении, причина устанавливается</t>
  </si>
  <si>
    <t>Акт №19  от 23.03.2015</t>
  </si>
  <si>
    <t>Пропало напряжение на КТП "КНС ЗТО" </t>
  </si>
  <si>
    <t>Отсутствие напряжения СШ-10кВ ПС-3, принадлежность ОАО "КУЗОЦМ".  Персоналом ОАО "КУЗЦМ" электроснабжение восстановлено по резервной схеме. </t>
  </si>
  <si>
    <t>Акт № 20  от 29.03.2015</t>
  </si>
  <si>
    <t>ПС "Генераторная" ф.2 "Город" выпал блинкер "земля", для отыскания отключили ТП-7020А, ТП-7024</t>
  </si>
  <si>
    <t>Повреждение ЛЭП-6кВ от оп. 42/10 ф. "Город" яч.2 ПС "Генераторная",  находящейся в эксплуатации ОАО "СТЗ". Электроснабжение восстановлено по резервной схеме.</t>
  </si>
  <si>
    <t>Акт № 21  от 06.04.2015</t>
  </si>
  <si>
    <t>ТП-112 ф. 2 Каменская 50 заменили 2ПН-250/160</t>
  </si>
  <si>
    <t>ВРУ-0,4кВ ж/д Каменская, 50 случайно уронили инструмент (КЗ) монтажники сторонней организации, которые тянули сети интернета.</t>
  </si>
  <si>
    <t>Акт № 22  от 06.04.2015</t>
  </si>
  <si>
    <t>ПС "Октябрьская" яч. 58 ф. "ЦРП-4"  отключился ВМ-6 кВ от МТЗ и обесточена  I СШ ЦРП-4</t>
  </si>
  <si>
    <t>Пичина для отказа не обнаужена. Повторное включение успешно. </t>
  </si>
  <si>
    <t>Акт №23  от 06.04.2015</t>
  </si>
  <si>
    <t>Произошло полное погашение ПС "Байновская" </t>
  </si>
  <si>
    <t>ПС</t>
  </si>
  <si>
    <t>Причина в компетенции ООО "Региональные электрические системы"</t>
  </si>
  <si>
    <t>Акт № 24  от 07.04.2015</t>
  </si>
  <si>
    <t>ТП - 198 ф.5 Белинского4А заменили 1ПН 125А</t>
  </si>
  <si>
    <t>Повреждение изоляции КЛ-0,4кВ ф.5 "Белинского, 4А" ТП-198</t>
  </si>
  <si>
    <t>Акт №25  от 08.04.2015</t>
  </si>
  <si>
    <t>ТП-6П ф. 6 Слесарей 14 заменили         ПН-250А</t>
  </si>
  <si>
    <t>неисправность во ВРУ  дома </t>
  </si>
  <si>
    <t>Акт №26  от 17.04.2015</t>
  </si>
  <si>
    <t>ПС-8 КУЛЗА ф. "Сельэнерго" отключился ВМ-6кВ от токовой отсечки</t>
  </si>
  <si>
    <t>повреждений не обнаружено, питание восстановлено с резерва</t>
  </si>
  <si>
    <t>Акт № 27  от 18.04.2015</t>
  </si>
  <si>
    <t> Выпал  блинкер "ЗЗ" поэтому отключили ВМ-10кВ яч.6 ф. "Красные - Орлы" ПС "Бродовская" </t>
  </si>
  <si>
    <t> Повреждение проходного изолятора 10кВ  фаза "С" ТП-7023 </t>
  </si>
  <si>
    <t>Акт №28  от 23.04.2015</t>
  </si>
  <si>
    <t>От МТЗ отключился ВМ-10кВ ф. 114  ПС-1 КУМЗА </t>
  </si>
  <si>
    <t>Повреждение изоляции КЛ-10кВ от ТП-5П  до ТП-6Ж</t>
  </si>
  <si>
    <t>Акт № 29  от 23.04.2015</t>
  </si>
  <si>
    <t>ПС "Бирюза" 3СШ-10 кВ выпал блинкер "земля", яч.47 ф. "ТП-126" отключили для отыскания "земли". Сгорел ПК-80А ф. "ТП-126" РУ-10 кВ ТП-125 </t>
  </si>
  <si>
    <t>Повреждение изоляции КЛ-10 кВ от ТП-124 до ТП-125</t>
  </si>
  <si>
    <t>Акт № 30  от 24.04.2015</t>
  </si>
  <si>
    <t>Отсутствие напряжения  на ЛЭП-10кВ ф.526 и ф.529 ПС-5. Полное погашение ПС-5, принадлежность ОАО "КУМЗ"</t>
  </si>
  <si>
    <t>в компитенции ОАО "КУМЗ"</t>
  </si>
  <si>
    <t>Акт № 31  от 29.04.2015</t>
  </si>
  <si>
    <t>ПС.Каменская яч.25 ф. "Силикатный " отключился от МТЗ</t>
  </si>
  <si>
    <t>КЛ-10 кВ оп. 56А/17 - ТП-12П на повреждении</t>
  </si>
  <si>
    <t>Акт №32  от 29.04.2015</t>
  </si>
  <si>
    <t>ТП-81 РУ-10 кВ яч. 3 ф. ТП-183А отключился ВМ-10 кВ от токовой отсечки</t>
  </si>
  <si>
    <t>КЛ-10 кВ ТП-147 - ТП-132 на повреждении</t>
  </si>
  <si>
    <t>Акт № 33 от 30.04.2015</t>
  </si>
  <si>
    <t>ПС "Синарская" ф. "КУЭМЗ-1" отключился ВМ-10 кВ от токовой отсечки</t>
  </si>
  <si>
    <t>Повреждение КЛ-10кВ от оп. 12 ф. "КУЭМЗ-1" ПС "Синарская", принадлежность ОАО "УралЦветЛит" </t>
  </si>
  <si>
    <t>Акт №34  от 30.04.2015</t>
  </si>
  <si>
    <t>ТП-133А РУ-10 кВ яч. 2 ф. Т-2 сгорели 2 в/в ПК-10/50А</t>
  </si>
  <si>
    <t>КЛ-10 кВ ТП-133А яч. 2 ф. Т-2 кабельная разделка КЛ-10 кВ в камере тр-ра на повреждении</t>
  </si>
  <si>
    <t>Акт № 35  от 30.04.2015</t>
  </si>
  <si>
    <t>ПС "Скала" яч. 8 ф. ТП-25Т отключился ВМ-6 кВ от МТЗ</t>
  </si>
  <si>
    <t>КЛ-6 КВ ПС "Скала" яч. 8 - ТП-25Т на повреждении</t>
  </si>
  <si>
    <t>Акт № 36  от 02.05.2015</t>
  </si>
  <si>
    <t>ПС "Окябрьская" ф. 10 отключился ВМ-6 кВ от МТЗ, Т.О.</t>
  </si>
  <si>
    <t>КЛ-6 кВ оп. 1 ф. 10 - ТП "Типография" на повреждении</t>
  </si>
  <si>
    <t>Акт № 37 от 04.05.2015</t>
  </si>
  <si>
    <t>ЦРП-36 яч.9 ф. ТП-37Л отключился ВМ от МТЗ и ТО</t>
  </si>
  <si>
    <t>Повреждение изоляция КЛ-10кВ от ТП-38Л  до ТП-37Л  при земляных работах сторонним лицом</t>
  </si>
  <si>
    <t>Акт № 38  от 13.05.2015</t>
  </si>
  <si>
    <t>ПС " Синарская" ф. КУЭМЗ-1 отключился от токовой отсечки</t>
  </si>
  <si>
    <t>Упало дерево между опорами №№ 2-3 ВЛ-10кВ ф. "КУЭМЗ-1" ПС "Синарская" </t>
  </si>
  <si>
    <t>Акт № 39  от 15.05.2015</t>
  </si>
  <si>
    <t>ПС "Синарская" ф. КУЭМЗ-2 отключился от токовой отсечки</t>
  </si>
  <si>
    <t>Ошибочные действия оперативного персонала ТП-Форес (отключили РЛНД под нагрузкой). ТП-Форес принадлежит ООО "ФОРЕС"</t>
  </si>
  <si>
    <t>Акт № 40  от 15.05.2015</t>
  </si>
  <si>
    <t>ПС " Генераторная" ф. 20 отключился ВМ-6кВ от МТЗ</t>
  </si>
  <si>
    <t>Во время дождя (порывистым ветром) упала ветка на силовой трансформатор ТП-9Т </t>
  </si>
  <si>
    <t>Акт № 41 от 17.05.2015</t>
  </si>
  <si>
    <t>ПС "Скала" яч.8 ф. " ТП -25Т" от МТЗ отключился ВМ -6кВ</t>
  </si>
  <si>
    <t>ТП -2Т РУ -6кВ яч.3 ф. " Т №1" на фазе С сгорел 1 ПК -75А и на Т-1 отгорела контактная стойка. Электроснабжеие восстановлено через Т-2.</t>
  </si>
  <si>
    <t>Акт № 42  от 26.05.15</t>
  </si>
  <si>
    <t>ПС "Бродовская" яч.18 ф."Ввод с Т-2" отключился ВМ-10кВ, выпал блинкер "Аварийное отключение"</t>
  </si>
  <si>
    <t>ошибочные действия дежурного персонала ПС "Бродовская"  включение ВМ-10кВ на заземляющие ножи</t>
  </si>
  <si>
    <t>Акт № 43  от 29.05.2015</t>
  </si>
  <si>
    <t>ПП-009 ВЛ-10кВ от МТЗ отключился ВМ-10кВ</t>
  </si>
  <si>
    <t>Во время сильной грозы ударила молния в  опору №4 ВЛ-0,4кВ ф.2 ТП-7222 , выпал крюк с изоляторм замкнул на нулевой провод, провод оборвался. </t>
  </si>
  <si>
    <t>Акт № 44 от 30.05.2015</t>
  </si>
  <si>
    <t>ПС № 19 выпал блинкер "Земля" на СШ-10кВ. Отключили ВМ-10кВ ф. Г-3 - "Земля" исчезла</t>
  </si>
  <si>
    <t>ЛЭП </t>
  </si>
  <si>
    <t>Экстренное предупреждение - гроза, град, шквалистое усиление ветра до 25м/с.  Обнаружено повреждение проходного изолятора в яч.4 ф." Т" РУ-10кВ ТП-132  и изоляции КЛ-10кВ от ТП-132 до ТП-132А (200кОм)</t>
  </si>
  <si>
    <t>Акт № 45  от 02.06.2015</t>
  </si>
  <si>
    <t>ПС "Бирюза" яч.16 ф. "ТП 202/1" ВМ -10кВ отключился от МТЗ</t>
  </si>
  <si>
    <t>Повреждение концевой кабельной разделки КЛ-10кВ ф." Вв с ПС "Бирюза" в яч. 5 РУ-10кВ ТП-202  и в яч.1 "Резерв" РУ-10кВ ТП 202 перекрыло опорные  изоляторы, отгорели спуски от I CШ.. Восстановлена схема электроснабжения от Т-2</t>
  </si>
  <si>
    <t>Акт № 46 от 03.06.2015</t>
  </si>
  <si>
    <t>ТП-72  РУ-10кВ яч.4 ф. ТП-70 от токовой отсечки отключился ВМ-10кВ, выпавших блинкеров нет</t>
  </si>
  <si>
    <t>Повреждений не обнаружено. Повторное включение успешно.</t>
  </si>
  <si>
    <t>Акт № 47 от 04.06.2015</t>
  </si>
  <si>
    <t>Разорвался опорный изолятор на контактной стойке для ПК на фазе "А" ф. "Ввод на Т" РУ -10кВ ТП -7201.</t>
  </si>
  <si>
    <t>Изолятор из схемы исключен и восстановлена схема элеектроснабжения потребителей ТП-7201.</t>
  </si>
  <si>
    <t>Акт № 48 от 05.06.2015</t>
  </si>
  <si>
    <t>ПС "Синарская" ф. "КУЭМЗ-2" отключился ВМ-10 кВ от токовой отсечки</t>
  </si>
  <si>
    <t> Повреждение кабельной разделки КЛ-10кВ №2 на оп. 1 ВЛ-10кВ ф. "КУЭМЗ-2" яч.9 ПС "Синарская". Кабель №2 отсоединен и ф. "КУЭМЗ-2" ПС "Синарская включен в работу.</t>
  </si>
  <si>
    <t>Акт № 49 от 05.06.2015</t>
  </si>
  <si>
    <t>ТП -15Т ф.6 О. Кошевого 17 заменили 3 ПН -250/200А, ф.7 О. Кошевого 20  заменили 3 ПН-250А</t>
  </si>
  <si>
    <t>ф.6 ВЛ 0,4кВ оп.10-11 упало дерево, оп.12 слетел изолятор, ф.7 перекрыло РПС-4, гроза, шквалистый ветер</t>
  </si>
  <si>
    <t>Акт № 50 от 06.06.2015</t>
  </si>
  <si>
    <t>ТП -111 РУ-10кВ яч.4 ф. "Т" отключился ВМ -10кВ</t>
  </si>
  <si>
    <t>Повреждений не обнаружено. Повторное включение ВМ-10кВ яч.4 ф. "Т" ТП-111 успешно.</t>
  </si>
  <si>
    <t>Акт № 51 от 07.06.2015</t>
  </si>
  <si>
    <t>ТП-65 ф.1 4-ой Пятилетки 5 нет света</t>
  </si>
  <si>
    <t>выход на оп.1 на повреждении 1 фаза  КЛ 0,4кВ, дождь</t>
  </si>
  <si>
    <t>Акт № 52 от 07.06.2015</t>
  </si>
  <si>
    <t>ТП -38Т включили выбитый МСА 1-2 СШ 0,4кВ</t>
  </si>
  <si>
    <t>на повреждении КЛ 0,4кВ  между домами Гладкова 7-8</t>
  </si>
  <si>
    <t>Акт № 53 от 07.06.2015</t>
  </si>
  <si>
    <t>ПС-8 "КУЛ"З яч.5 ф." Сельэнэрго" отключился ВМ-6кВ от токовой отсечки</t>
  </si>
  <si>
    <t>упала ветка на ВЛ-6кВ отпайка на ТП-7091 " Свалка", линия потребителя ОАО "Горвнешблагоустройство"</t>
  </si>
  <si>
    <t>Акт № 54 от 08.06.2015</t>
  </si>
  <si>
    <t>ТП-7159 ф. 3 Большевиков 97 устранен обрыв "ф" провода в порлете оп.8-9</t>
  </si>
  <si>
    <t>Экстренное предупреждение-грозы, крупный град, ливневые дожди, шквалистое усиление ветра до 25м/с.</t>
  </si>
  <si>
    <t>Акт № 55 от 09.06.2015</t>
  </si>
  <si>
    <t>ТП-6Ж ф. 5 6-я Рабочая 13 заменили ПН-250/100</t>
  </si>
  <si>
    <t>Экстренное предупреждение-грозы, крупный град, ливневые дожди, шквалистое усиление ветра до 25м/с. Упала опора № 12, ветер</t>
  </si>
  <si>
    <t>Акт № 56 от 09.06.2015</t>
  </si>
  <si>
    <t>ТП-7222 ф. 2 Байновская 17А,  заменили ПН-250/160</t>
  </si>
  <si>
    <t>Экстренное предупреждение-грозы, крупный град, ливневые дожди, шквалистое усиление ветра до 25м/с. Устранен обрыв "ф" провода на вводе в дом Байновская 17А</t>
  </si>
  <si>
    <t>Акт № 57 от 09.06.2015</t>
  </si>
  <si>
    <t>ПС "Ленинская " яч. 21 ф. ЛЭП № 3 отключился ВМ 10 кВ от токовой отсечки</t>
  </si>
  <si>
    <t>Экстренное предупреждение-грозы, крупный град, ливневые дожди, шквалистое усиление ветра до 25м/с. Ветки на ВЛ-10 кВ ф. "ЛЭП-3"</t>
  </si>
  <si>
    <t>Акт № 58 от 09.06.2015</t>
  </si>
  <si>
    <t>ТП-28 ф. 4 Пр. Победы 51 установлена перемычка в ВРУ дома</t>
  </si>
  <si>
    <t>КЛ-0,4 кВ на повреждении. Экстренное предупреждение-грозы, крупный град, ливневые дожди, шквалистое усиление ветра до 25м/с.</t>
  </si>
  <si>
    <t>Акт № 59 от 09.06.2015</t>
  </si>
  <si>
    <t>ПС "Синарская" ф. "КУЭМЗ-1" отключился ВМ-10кВ от токовой отсечки</t>
  </si>
  <si>
    <t>причина не установлена,  ТП-7039 включена по резерву  в 10:35 14.06.15. </t>
  </si>
  <si>
    <t>Акт № 60 от 14.06.2015</t>
  </si>
  <si>
    <t>П/С " Синарская" ф. КУЭМЗ-1 отключился ВМ-10кВ от токовой отсечки</t>
  </si>
  <si>
    <t>Неисправность в сетях ООО "УМТК" - повреждение концевой разделки в ТП-7066 УМТК</t>
  </si>
  <si>
    <t>Акт № 61 от 14.06.2015</t>
  </si>
  <si>
    <t>ПС Бродовская яч.11 ф. " УПКБ-1" отключился от МТЗ</t>
  </si>
  <si>
    <t>Повреждение кабельной разделки КЛ 10кВ оп .40 ( принадлежность ОАО "УПКБ"). Электроснабжение не прекращалось , АВР успешно.</t>
  </si>
  <si>
    <t>Акт № 62 от 15.06.15</t>
  </si>
  <si>
    <t>ТП-3Т ф.8 Зои Космодемянской  14а "Детский дом"</t>
  </si>
  <si>
    <t>На повреждении жила КЛ-0,4кВ, старение изоляции.</t>
  </si>
  <si>
    <t>Акт № 63 от 16.06.15</t>
  </si>
  <si>
    <t>РП2 яч.9 ф. ТП-78А ВМ-10кВ  отключился от МТЗ</t>
  </si>
  <si>
    <t>КЛ-10кВ ТП-203-ТП-105 повреждена при земляных работах сторонней организацией ООО "СР СУ-2".  РП2 яч.9 ф.ТП-78А отгорел заземляющий поводок КЛ-10кВ. Потребители включены по резерву.</t>
  </si>
  <si>
    <t>Акт № 64 от 16.06.15</t>
  </si>
  <si>
    <t>ПС Бродовская яч. 29 ф. "Коттеджи" ВМ-10кВ</t>
  </si>
  <si>
    <t>ВЛ-10кВ оп. 18/23  поврежден  изолятор (причина - попадание птицы на ВЛ-10кВ).</t>
  </si>
  <si>
    <t>Акт № 65 от 16.06.15</t>
  </si>
  <si>
    <t>ЦРП -4 РУ-6 кВ яч. 11 ввод с ПС "Октябрьская" яч. 29 отключился ВМ-6 кВ от токовой отсечки</t>
  </si>
  <si>
    <t>КЛ-6 кВ ТП-21 - ТП-23 на повреждении. Восстановлена резервная схема электроснабжения.</t>
  </si>
  <si>
    <t>Акт № 66 от 20.06.2015</t>
  </si>
  <si>
    <t>Выпал блинкер "ЗЗ" яч. 19 ф. "ТП-74Т" ПС "Скала" </t>
  </si>
  <si>
    <t>Экстренное предупреждение - сильные ливни, грозы, град, шквалистое усиление ветра до 25м/с. На повреждении кабельная разделка КЛ-6кВ от ТП-44Т до ТП-46Т. Электроснабжение потребителей восстановлено по резерву. </t>
  </si>
  <si>
    <t>Акт № 67 от 23.06.15</t>
  </si>
  <si>
    <t>ТП-132 ф.8 "Белинского 67" заменили 3 ПН-250/125А</t>
  </si>
  <si>
    <t>Устранен обрыв двух фазных проводов между оп.25-26; ВЛ-0,4кВ в зарослях деревьев, ветер</t>
  </si>
  <si>
    <t>Акт № 68 от 24.06.15</t>
  </si>
  <si>
    <t>ТП-9П ф.7 "Каменщиков 2" устранен обрыв фазного проврда между оп.22-23</t>
  </si>
  <si>
    <t> ветер, дождь</t>
  </si>
  <si>
    <t>Акт № 69 от 24.06.2015</t>
  </si>
  <si>
    <t>ТП-138 ф.12 "Калинина 66"  нет света, ф.10 "Н.О." заменили 1ПН-100/80А</t>
  </si>
  <si>
    <t>  Устранен обрыв двух фазных проводов ВЛ-0,4кВ ф.12 между оп. №№15-16   при обрыве упали на ф.10 "НО". ВЛ-0,4кВ в зарослях деревьев, ветер</t>
  </si>
  <si>
    <t>Акт № 70 от 24.06.15</t>
  </si>
  <si>
    <t>ТП-202, в работе Т2. Отсутствие напряжения  потребителей           1 СШ-0,4 кВ.</t>
  </si>
  <si>
    <t>Экстренное предупреждение ФГБУ «Уральское УГМС» 25 июня ожидается очень сильный дождь, грозы, крупный град, шквалистое усиление ветра до 25 м/с.  Неисправность МС рубильника 0,4кВ ТП202. Электроснабжение восстановлено через Т1 и Т2.</t>
  </si>
  <si>
    <t>Акт № 71 от 25.06.2015</t>
  </si>
  <si>
    <t>ТП-7020А ф. 2 заменили 2ПН-250/200, ф. 4 заменили 2ПН-250/80, ф. 5 заменили ПН-250/80, ф. 6 заменили 2ПН-250/63А </t>
  </si>
  <si>
    <t>Экстренное предупреждение ФГБУ «Уральское УГМС» 25 июня ожидается очень сильный дождь, грозы, крупный град, шквалистое усиление ветра до 25 м/с. Причины для отказа не обнаружены. Повторное включение успешно.</t>
  </si>
  <si>
    <t>Акт № 72 от 25.06.2015</t>
  </si>
  <si>
    <t>РП-2  яч.19 ф. ТП-116 ВМ-10кВ отключился от МТЗ</t>
  </si>
  <si>
    <t> Повреждение изоляции  КЛ-10кВ от яч.6 ф. РП-2 до ТП-116. Восстановлена резервная схема электроснабжения. </t>
  </si>
  <si>
    <t>Акт № 73 от 29.06.15</t>
  </si>
  <si>
    <t>ПС "Бродовская" яч. 22 ф."Коттеджи" отключился ВМ-10кВ от МТЗ</t>
  </si>
  <si>
    <t>Экстренное предупреждение: грозы, очень сильный дождь, крупный град, шквалистое усиление ветра до 25м/с. Во время сильной грозы со шквалистым усилением ветра произошел схлест проводов между опорами 18/2 и 18/3 и повреждение концевой кабельной муфты отпайки на ТП 7026 ВЛ-10кВ ф. "Коттеджи" (данная отпайка принадлежит  потребителю ИП Бугаев). </t>
  </si>
  <si>
    <t>Акт № 74 от 01.07.15</t>
  </si>
  <si>
    <t>ПС "Генераторная"яч.2 ф. "Город" ВМ -6кВ отключился от МТЗ</t>
  </si>
  <si>
    <t>Экстренное предупреждение: грозы, очень сильный дождь, крупный град, шквалистое усиление ветра до 25м/с. В компетенции ОАО "СиНТЗ".  Сильная гроза со шквалистым усилением ветра</t>
  </si>
  <si>
    <t>Акт № 75 от 01.07.15</t>
  </si>
  <si>
    <t>ТП -7023 ф. "Ввод на Т" сгорели 3ПК 10/16А и оплавилась контактная стойка.</t>
  </si>
  <si>
    <t>Экстренное предупреждение: грозы, очень сильный дождь, крупный град, шквалистое усиление ветра до 25м/с. Устранены повреждения и восстановлена схема электроснабжения. </t>
  </si>
  <si>
    <t>Акт № 76 от 01.07.15</t>
  </si>
  <si>
    <t>ПС "Бродовская" яч.11 ф. "УПКБ-1" выпал блинкер "З,З," отключили ВМ 10кВ </t>
  </si>
  <si>
    <t>Экстренное предупреждение: грозы, очень сильный дождь, крупный град, шквалистое усиление ветра до 25м/с. В компетенции УПКБ Деталь. На ЛЭП-10кВ ф. "УПКБ-1", принадлежащей ООО "УПКБ Деталь", попала молния. Сильная гроза со шквалистым усилением ветра. АВР сработало успешно</t>
  </si>
  <si>
    <t>Акт № 77 от 01.07.15</t>
  </si>
  <si>
    <t>От МТЗ отключились ВМ-10кВ  яч. 16 ф. " Дом отдыха , яч.24 ф. "Лесная -2", яч. 22 ф. "Коттеджи" ПС "Бродовская" и  выпал блинкер "ЗЗ"</t>
  </si>
  <si>
    <t>Экстренное предупреждение: грозы, очень сильный дождь, крупный град, шквалистое усиление ветра до 25м/с. При включении ф. "Коттеджи" из-за повреждения кабельной разделки на оп.18/4 отпайки на ТП 7026 ВЛ 10кВ ф. "Коттеджи" (данная отпайка принадлежит  потребителю). Восстановлена резервная схема электроснабжения</t>
  </si>
  <si>
    <t>Акт № 78 от 01.07.15</t>
  </si>
  <si>
    <t>ПС"Травянская" яч. 1 фид. "Монастырка" отключился ВМ-10 кВ от токовой отсечки</t>
  </si>
  <si>
    <t>Экстренное предупреждение: очень сильные дожди, грозы, крупный град, шквалистое усиление ветра до 25м/с . Ветка на ВЛ-10 кВ- отпайка на ТП"Сады КУМЗ", принадлежность садов.</t>
  </si>
  <si>
    <t>Акт №79 от 07.07.2015</t>
  </si>
  <si>
    <t>ТП-37Л ф. 1 "Лермонтова 22" заменили ПН-250А</t>
  </si>
  <si>
    <t>Экстренное предупреждение: очень сильные дожди, грозы, крупный град, шквалистое усиление ветра до 25м/с . Устранили обрыв "ф" провода в пролете оп. 3-3/1, ветер</t>
  </si>
  <si>
    <t>Акт № 80 от 07.07.2015 </t>
  </si>
  <si>
    <t>Отключился от ТО ВМ-6кВ яч7 ф. "ТП -3"  ПС "Октябрьская"  </t>
  </si>
  <si>
    <t>Повреждении концевой разделки КЛ-6кВ в ТП-6 ф. "ТП-15"  Электроснабжение потребителей восстановлено по резервной схеме. </t>
  </si>
  <si>
    <t>Акт № 81 от 09.07.15</t>
  </si>
  <si>
    <t>КУЛЗ ПС -8 ф. Сельэнерго ВМ -6кВ отключился от ТО</t>
  </si>
  <si>
    <t>ТП -7070 сгорел 1 ПК -10А и  раскололся опорный изолятор ф. " Ввод на тр-р". Сильный дождь, ливень, гроза. Без напряжения остались два потребителя: Свалка и ИП Нохрин.Повредения изолятора атмосферными воздействиями.</t>
  </si>
  <si>
    <t>10.07.2015  0:15:00 ф. "Сельэнерго"</t>
  </si>
  <si>
    <t>Акт № 82 от 09.07.15</t>
  </si>
  <si>
    <t>ТП-138 ф.12 Механизаторов 34, 36 нет света </t>
  </si>
  <si>
    <t>Сильный дождь и  ветер.  Между оп. №№ 26 и 27 упало дерево. Устранены обрыв трех фазых проводов, обрыв "0" провода на вводе в дом Механизаторов 34,   схлест на вводе в дом фазного и нулевого провода между оп. №№ 14 и26,  Механизаторов 36  восстановили отгоревшую перемычку фазы "А". </t>
  </si>
  <si>
    <t>Акт № 83 от 10.07.15</t>
  </si>
  <si>
    <t>ПС " Бродовская" яч.16 22 ф "Коттеджи"  блинкер "Земля", ВМ-10кВ отключился</t>
  </si>
  <si>
    <t>Экстренное предупреждение - очень силные дожди и усиление ветра до 25м/с. Выполнена замена натяжного изолятора на фазе "С" оп.18/5 отпайки ф. "Коттеджи" на ТП-305 и проходного изолятора на фазе"А" оп.9/1 ТП-304.  Включили по нормальной схеме.</t>
  </si>
  <si>
    <t>Акт № 84 от 11.07.15</t>
  </si>
  <si>
    <t>ПС "Бродовская" яч.16  ф. "Дом Отдыха" блинкер "Земля", ВМ-10кВ отключили</t>
  </si>
  <si>
    <t>Экстренное предупреждение - очень силные дожди и усиление ветра до 25м/с.  Между опорами №№ 55 и 56 ветки деревьев на проводах. Выполнена обрезка деревьев. Включили по нормальной схеме.</t>
  </si>
  <si>
    <t>Акт № 85 от 11.07.15</t>
  </si>
  <si>
    <t>ПС "Бродовская" яч.16  ф "Дом Отдыха" ВМ-10кВ отключился</t>
  </si>
  <si>
    <t>Экстренное предупреждение - очень силные дожди и усиление ветра до 25м/с. ТП-7018 РУ-10кВ перекрыло проходные изоляторына вводе. Восстановлена резервная схема электроснабжения.</t>
  </si>
  <si>
    <t>Акт № 86 от 11.07.15</t>
  </si>
  <si>
    <t>ТП-9Т ф.8 Жилстрой 15 нет света.</t>
  </si>
  <si>
    <t>Экстренное предупреждение - очень силные дожди и усиление ветра до 25м/с. убрали ветку с  ВЛ-0,4кВ закрепили выпавший крюк на опоре, восстановили обрыв фазного провода на опоре заменили 2 ПН-250/80А дождь, ветер.</t>
  </si>
  <si>
    <t>Акт № 87 от 12.07.15</t>
  </si>
  <si>
    <t>ТП -93 ф.5 Алюминиевая 55 заменили 2 ПН -250А</t>
  </si>
  <si>
    <t>Экстренное предупреждение- очень сильные дожди и усиление ветра до 25м/сек., на повреждении КЛ -0,4кВ от ж.д. Алюминиевая 55 до м-на " Каскад" Алюминиевая 53 (магазин не работающий), кабель отсоединён. Восстановлено электроснабжение потребителей. </t>
  </si>
  <si>
    <t>Акт № 88 от 13.07.15</t>
  </si>
  <si>
    <t>ТП -3 ф.2 Ленина 16 нет света </t>
  </si>
  <si>
    <t>Экстренное предупреждение - очень сильные дожди, усиление ветра до 25 м/с ,  оп.7-8 устранили обрыв "0" провода, обрезали деревья, ветер. Восстановлено электроснабжение потребителей. </t>
  </si>
  <si>
    <t>Акт № 89 от 13.07.15</t>
  </si>
  <si>
    <t>ТП-24 ф. 7 " Пр. Победы 47" заменили  ПН-250/100</t>
  </si>
  <si>
    <t>КЛ-0,4 кВ порвана при земляных работах сторонней организацией, отремонтирована, включена в работу.</t>
  </si>
  <si>
    <t>Акт № 90 от 15.07.2015 </t>
  </si>
  <si>
    <t>РП-2 РУ10кВ яч.9 ф. ТП-78А отключился ВМ-10кВ от МТЗ</t>
  </si>
  <si>
    <t>КЛ-10кВ от ТП-97яч. 1 до  ТП-100 яч.6 на повреждении. Электроснабжение восстановлено по резервной схеме. </t>
  </si>
  <si>
    <t>Акт № 91 от 20.07.15</t>
  </si>
  <si>
    <t>ТП-74Т ф.6 ГородскаяСЭС сгорел ПН-100А</t>
  </si>
  <si>
    <t>Повреждение сторонним лицом КЛ-0,4кВ ф.6 ТП-74Т, принадлежность "Городская СЭС. Электроснабжение восстановлено по резервной схеме.</t>
  </si>
  <si>
    <t>Акт № 92 от 22.07.15</t>
  </si>
  <si>
    <t>ТП-198 ф.4 "4-ой Пятилетки 8,10" сгорел ПН-250/160А</t>
  </si>
  <si>
    <t> КЛ от ТП-198  до оп.№1 на повреждении. На оп. №1 временно установлена перемычка.</t>
  </si>
  <si>
    <t>Акт № 93 от 22.07.2015</t>
  </si>
  <si>
    <t>ТП-52 яч.4 ф.ТП-51 от МТЗ отключился ВВ-10кВ</t>
  </si>
  <si>
    <t>КЛ-10кВ  от ТП-71  до ТП-204 на повреждении. Электроснабжение восстановлено по резервной схеме</t>
  </si>
  <si>
    <t>Акт № 94 от 23.07.2015</t>
  </si>
  <si>
    <t>ТП-15 ф.6 "Проспект Победы 15А "Управление образования" сгорел 1ПН-250/100А </t>
  </si>
  <si>
    <t>На повреждении фаза КЛ-0,4кВ ф.6 "Проспект Победы, 15А" ТП-15. Во ВРУ временно установлена перемычка и восстановлена схема электроснабжения. </t>
  </si>
  <si>
    <t>Акт № 95 от 27.07.2016</t>
  </si>
  <si>
    <t>ПС Ленинская яч.38 ф. "ЛЭП-6" выпал блинкер "ЗЗ", отключили для отыскания</t>
  </si>
  <si>
    <t>На повреждении КЛ-10кВ ТП-57Л - ТП-58Л, КЛ находилась в горячем резерве. Потребители включены по нормальной схеме</t>
  </si>
  <si>
    <t>Акт № 96 от 27.07.2015</t>
  </si>
  <si>
    <t>ПС "Позариха" ф." Новый завод" ВЛ 10 кВ отключили принудительно, выпал блинкер " земля"</t>
  </si>
  <si>
    <t>Наброс постороннего предмета на провода ВЛ-10кВ между опорами 30/7 и 30/8 ф. "Новый завод" ПС "Позариха"</t>
  </si>
  <si>
    <t>Акт № 97  29.07.2015</t>
  </si>
  <si>
    <t>ТП-99 ф.5 Уральская 44 заменили 2ПН-250\63А</t>
  </si>
  <si>
    <t>Повреждение вводного автомата в  магазине "Алексеевский" ИП Волков</t>
  </si>
  <si>
    <t>Акт № 98 от 30.07.2015</t>
  </si>
  <si>
    <t>ПС "Позариха" ф. " Новый завод" ВМ - 10кВ отключился от МТЗ</t>
  </si>
  <si>
    <t>в компетенции КУРЭС. ЛЭП-10кВ ф. "Новый завод" принадлежит ОАО "МРСК-Урала" ПО "КУРЭС". Экстренное предупреждение ФГБУ «Уральское УГМС» 1-2 августа в отдельных районах Свердловской области ожидаются очень сильные дожди, грозы с крупным градом, шквалистое усиление ветра 22-27 м/с. </t>
  </si>
  <si>
    <t>Акт № 99 от 01.08.15</t>
  </si>
  <si>
    <t>ПС "Бирюза" яч.38 ф. "Мартюш" выпал блинкер "земля", для отыскания отключен ПП-009 ВМ-10кВ</t>
  </si>
  <si>
    <t>в компетенции ОАО "МРСК-Урала"  ПО "КУРЭС", ЛЭП-10кВ ф. "Мартюш" в эксплуатации ОАО "МРСК-Урала". В сетях ОАО "РСК" повреждений нет.</t>
  </si>
  <si>
    <t>Акт № 100  от 03.08.15</t>
  </si>
  <si>
    <t>ТП-136 ф.8 Октябрьская 47 отсутствует 1фаза</t>
  </si>
  <si>
    <t>Повреждение ПКУ на ВРУ, принадлежность ОАО УК ДЕЗ и на оп.3 отгорела жила КЛ-0,4кВ, восстановлено, включено.</t>
  </si>
  <si>
    <t>Акт № 101  от 03.08.2015</t>
  </si>
  <si>
    <t>ТП-47Л ф.3 "КНС ОАО "Водоканал" (резерв) сгорел 1ПН-250/250А</t>
  </si>
  <si>
    <t>на повреждении жила КЛ-0,4кВ, ф.3 отключен. Потребитель запитан по нормальной схеме</t>
  </si>
  <si>
    <t>Акт № 102 от 04.08.2016</t>
  </si>
  <si>
    <t>ПС "Позариха" ф. "Новый завод"  отключили принудительно для отыскания земли, выпал блинкер " земля"</t>
  </si>
  <si>
    <t>В компетенции ОАО "МРСК-Урала" ПО "КУРЭС"</t>
  </si>
  <si>
    <t>Акт № 103 от 04.08.2015</t>
  </si>
  <si>
    <t>ПС "Ленинская" ф. "ЛЭП-3" отключили принудительно для отыскания "земли"</t>
  </si>
  <si>
    <t>КЛ-10кВ от ТП-39Л  до  ТП-51Л повреждена при земляных работах сторонней организацией, из схемы исключена, потребители запитаны по резерву.</t>
  </si>
  <si>
    <t>Акт № 104 от 04.08.2016</t>
  </si>
  <si>
    <t>ПС "Позариха" ф." Новый завод" ВЛ 10кВ отключили принудительно , выпал блинкер " земля"</t>
  </si>
  <si>
    <t>В компетенции ОАО "МРСК-Урала" ПО "КУРЭС", т.к. ЛЭП-10кВ ф. "Новый завод" находится на их балансе</t>
  </si>
  <si>
    <t>Акт № 105 от 05.08.2015</t>
  </si>
  <si>
    <t>РП-2 яч.8 ф."ТП-67" отключился ВМ-10кВ от МТЗ</t>
  </si>
  <si>
    <t>Повреждение изоляции  КЛ-10кВ от РП-2 яч.8 до ТП-67 при земляных работах ОАО " Водоканал". Потребители запитаны по резервной схеме электроснабжения.</t>
  </si>
  <si>
    <t>Акт № 106 от 11 08 2015</t>
  </si>
  <si>
    <t>ТП-13 ф.9 ул. Тевосяна 5 нет света</t>
  </si>
  <si>
    <t>Повреждение КЛ-0,4кВ ТП-13 ф.9 "Тевосяна 5" сторонней организацией ОАО " Водоканал"  при земляных работах. КЛ отремонтирована и включена в работу.</t>
  </si>
  <si>
    <t>Акт № 107 от 10.08.15</t>
  </si>
  <si>
    <t>ПС "Бирюза" 4СШ-10кВ</t>
  </si>
  <si>
    <t>В компетенции КУРЭС (ОАО "МРСК Урала")</t>
  </si>
  <si>
    <t>Акт № 108 от 15.08.2015</t>
  </si>
  <si>
    <t>ПС Скала яч.57 фид. ТП-58Б отключили принудительно.</t>
  </si>
  <si>
    <t>Экстренное предупреждение. По сообщению ФГБУ «Уральское УГМС» днем 17 августа, 18, 19 августа в отдельных районах Свердловской области ожидаются сильные и очень сильные дожди, грозы, крупный град, шквалистое усиление ветра 20-25 м/с. Возгорание концевой муфты на ТП-58Б фид. ПС Скала яч.57, повреждение КЛ-10 кВ ТП-58Б-56Б. Потребители включили с резерва.</t>
  </si>
  <si>
    <t>Акт № 109 от 17.08.2016</t>
  </si>
  <si>
    <t>ПС Скала яч.39 фид. ТП-59Б отключение от ТО</t>
  </si>
  <si>
    <t>Экстренное предупреждение. По сообщению ФГБУ «Уральское УГМС» днем 17 августа, 18, 19 августа в отдельных районах Свердловской области ожидаются сильные и очень сильные дожди, грозы, крупный град, шквалистое усиление ветра 20-25 м/с. На повреждении КЛ-10 кВ ТП 55А-56Б. Потребители включили с резерва.</t>
  </si>
  <si>
    <t>Акт № 110 от 17.08.2017</t>
  </si>
  <si>
    <t>ТП-97 ф.6 Дзержинского 40 заменили ПН-250А</t>
  </si>
  <si>
    <t>Экстренное предупреждение. По сообщению ФГБУ «Уральское УГМС» днем 17 августа, 18, 19 августа в отдельных районах Свердловской области ожидаются сильные и очень сильные дожди, грозы, крупный град, шквалистое усиление ветра 20-25 м/с. На повреждении КЛ-0,4кВ, порван сторонней организацией при землянных работах. Акт составлен.</t>
  </si>
  <si>
    <t>Акт № 111 от 17.08.2015</t>
  </si>
  <si>
    <t>ПС Ленинская яч.21 фид. ЛЭП-3, ЦРП-36 яч.6 фид. ТП-47Л, ТП-52Л фид. ТП-51Л отключение от токовой отсечки.</t>
  </si>
  <si>
    <t>Экстренное предупреждение. По сообщению ФГБУ «Уральское УГМС» днем 17 августа, 18, 19 августа в отдельных районах Свердловской области ожидаются сильные и очень сильные дожди, грозы, крупный град, шквалистое усиление ветра 20-25 м/с. Повреждение изоляции  КЛ-10кВ ТП-52Л-51Л при производстве земляных работ сторонней организацией. Потребители включили с резерва.</t>
  </si>
  <si>
    <t>Акт № 112 от 17.08.2017</t>
  </si>
  <si>
    <t>ТП -42Л ф.11 ввод на ТП -43Л заменили 2ПН- 400/250А</t>
  </si>
  <si>
    <t>Экстренное предупреждение. По сообщению ФГБУ «Уральское УГМС» днем 17 августа, 18, 19 августа в отдельных районах Свердловской области ожидаются сильные и очень сильные дожди, грозы, крупный град, шквалистое усиление ветра 20-25 м/с.
Обрыв 4 -х проводов в пролете (3-х фазных  1-0)  оп.3-6 ВЛ-0,4 кВ ф.2 ТП -43Л. Неустановленными лицами (детьми) совершён наброс на провода.</t>
  </si>
  <si>
    <t>Акт № 113 от 18.08.15</t>
  </si>
  <si>
    <t>ТП-95 ф. 3 "Алюминиевая 68" заменили           2ПН-250А</t>
  </si>
  <si>
    <t>КЛ-0,4 кВ выход на оп. 1 на повреждении, КЛ-0,4 кВ от оп. 3 до Алюминиевая 68 на повреждении. На оп. 1 установлены перемычки с ф. 7, дом Алюминиевая 68 запитали временным КЛ-0,4 кВ от оп.3 </t>
  </si>
  <si>
    <t>Акт № 114 от 24.08.2015</t>
  </si>
  <si>
    <t>РП-2 РУ-10кВ яч.21ф. ТП-93 отключился ВМ от МТЗ</t>
  </si>
  <si>
    <t>КЛ-10кВ ТП-108-94 на повреждении, порван при землянных работах сторонней организацией акт составлен,потребители включены по резерву</t>
  </si>
  <si>
    <t>Акт № 115 от 25.08.2015</t>
  </si>
  <si>
    <t>РП-1 РУ-10кВ яч.19 ф. ТП-426 ВМ от МТЗ</t>
  </si>
  <si>
    <t>Ошибочные действия персонала КУРЭС при производстве работ</t>
  </si>
  <si>
    <t>Акт № 116 от 25.08.2016</t>
  </si>
  <si>
    <t>ПС "Генераторная" яч.15 ф. "Мазули" ВМ -6кВ отключился от МТЗ</t>
  </si>
  <si>
    <t>  на повреждении кабельная разделка на оп. 29 и  выгорел нож РЛНД -6кВ фазы "В"  КЛ-6кВ от оп.№29 до оп. №31  </t>
  </si>
  <si>
    <t>Акт № 117 от 28.08.15</t>
  </si>
  <si>
    <t>От МТЗ отключились ВМ-6кВ яч.19 ф."ТП-74",  яч. 12 и яч. 21 ПС "Скала" фидера на ЦРП КНС -2, а также яч.7 и яч. 20 на КНС-2 </t>
  </si>
  <si>
    <t> Видимых повреждений не обнаружено. В/в лаборатория будет устанавливать причину и место повреждения КЛ-6кВ - 07.09.15. Потребители включены по резервной схеме электроснабжения КНС-2 в 21:35  04.09.2015, а остальные - 0:35 05.09.15</t>
  </si>
  <si>
    <t>04.09.2015  21:35:00  включен КНС-2</t>
  </si>
  <si>
    <t>Акт № 118 от 04.09.2015</t>
  </si>
  <si>
    <t>ПС Бирюза яч.38 ф.Мартюш ВМ-10кВ отключился от МТЗ</t>
  </si>
  <si>
    <t>в компетенции КУРЭС ОАО "МРСК Урала"</t>
  </si>
  <si>
    <t>Акт № 119 от 07.09.2015</t>
  </si>
  <si>
    <t>ТП-1 ф.6 стадион "Космос" заменили 2ПН-250А</t>
  </si>
  <si>
    <t>КЛ-0,4кВ на повреждении  МАУ "Спортивный комплекс "Космос"</t>
  </si>
  <si>
    <t>Акт № 114 от 10.09.2015</t>
  </si>
  <si>
    <t>ТП-97 ф. 5 БПК 12 </t>
  </si>
  <si>
    <t>КЛ-0,4 кВ ф. 5 ТП-97 на повреждении, в доме установлена перемычка и восстановлена схема электроснабжения.</t>
  </si>
  <si>
    <t>Акт № 121 от 11.09.2015</t>
  </si>
  <si>
    <t>ТП-77Т ф. 13 Кирова 47 заменили ПН-250/150А</t>
  </si>
  <si>
    <t>Повреждение изоляция КЛ-0,4кВ ф.13 ТП-77Т на крюке временно брошенной к жилому дому Кирова, 47 по опорам ВЛ-0,4кВ наружного освещения.  Выполнена изоляция и восстановлена схема электроснабжения.</t>
  </si>
  <si>
    <t>Акт № 122 от 12.09.2015</t>
  </si>
  <si>
    <t>ПС "Ленинская" яч.38 ф. "ЛЭП№6" отключился от токовой отсечки  и  ЦРП-36 яч.7 ф.ТП-50Л откключился от МТЗ</t>
  </si>
  <si>
    <t>КЛ-10кВ ЦРП-36 яч.7- ТП-50Л на повреждении, причина устанавливается. Электроснабжение восстановлено.</t>
  </si>
  <si>
    <t>Акт № 123 от 16.09.2015</t>
  </si>
  <si>
    <t>Отключилась от МТЗ 4СШ-10кВ ПС " Бирюза". Потребители ОАО "РСК"от ТП -133, 133А включены по резерву.</t>
  </si>
  <si>
    <t>В компетенции ОАО "МРСК Урала" КУРЭС.  КЛ -10кВ ПС "Бирюза" - ТП-133 отключен до испытания ЭТЛ</t>
  </si>
  <si>
    <t>Акт № 124 от 25.09.15</t>
  </si>
  <si>
    <t>Оборонэнерго ТП- 8 "Столовая" отключился ВМ -6 кВ ф. "Ввод на ТП"</t>
  </si>
  <si>
    <t>в компетенции ОАО "Оборонэнерго" в сетях ОАО "РСК" повреждений не обнаружено.</t>
  </si>
  <si>
    <t>Акт № 125 от 27.09.15</t>
  </si>
  <si>
    <t>ПС "Генераторная" ВЛ-6кВ ф.20 "пос.Северный" отключился от МТЗ</t>
  </si>
  <si>
    <t>Обрыв провода  ВЛ-110кВ "Синарская-Волочильная", принадлежность ОАО "МРСК-Урала" КУРЭС, который замкнул и оборвал провод между оп. №№24 и 25 ВЛ-6кВ ф.20.</t>
  </si>
  <si>
    <t>Акт № 126 от 28.09.2015</t>
  </si>
  <si>
    <t>ПС "Генераторная" яч.2 ф. "2 Город" ВМ -6кВ отключился от МТЗ</t>
  </si>
  <si>
    <t>Экстренное предупреждение ФГБУ «Уральское УГМС» днем 3 октября и ночью 4 октября местами в Свердловской области ожидаются очень сильные дожди, 4 октября с мокрым снегом, усиление ветра 20-25 м/с.  В компетенции ПАО СиТЗ. ТП-7024 включена по резервной схеме 06:37, ТП-7020А включена в 19:37 по резервной схеме в 19:34.</t>
  </si>
  <si>
    <t>Акт № 127 от 04.10.15</t>
  </si>
  <si>
    <t>ПС "Генераторная" яч.15 ф. "Мазуля" ВМ -6кВ отключили блинкер земляная защита</t>
  </si>
  <si>
    <t>Экстренное предупреждение ФГБУ «Уральское УГМС» днем 3 октября и ночью 4 октября местами в Свердловской области ожидаются очень сильные дожди, 4 октября с мокрым снегом, усиление ветра 20-25 м/с.  Оборвавшийся грозазащитный трос упал на нижний фазный провод ВЛ-6кВ ф. Мазуля оп.15. Потребители включены по нормальной схеме.</t>
  </si>
  <si>
    <t>Акт № 128 от 04.10.15</t>
  </si>
  <si>
    <t>ТП-198 ф. 4  "4-я Пятилетки 8,10" заменили  2ПН-250/160А</t>
  </si>
  <si>
    <t>Экстренное предупреждение ФГБУ "Уральское УГМС" 9 октября ожидаются сильные осадки-снег,  усиление ветра 20-25 м/с. Оп.1-2 устранен обрыв "ф" провода</t>
  </si>
  <si>
    <t>Акт № 129 от 09.10.2015</t>
  </si>
  <si>
    <t>РП-1 яч.9 ф."ТП-426" от токовой отсечки отключился ВВ-10кВ</t>
  </si>
  <si>
    <t>при земляных работах повреждена КЛ-10кВ от РП-1 яч.9 ф."ТП-426", принадлежность  ОАО "МРСК-Урала"</t>
  </si>
  <si>
    <t>Акт № 130 от 16.10.15</t>
  </si>
  <si>
    <t>ЦРП-4 РУ-6кВ яч.11 ф."Ввод от ПС "Октябрьская "яч.29 и яч.1 ф."ТП -12" оключились ВМ-6кВ от МТЗ</t>
  </si>
  <si>
    <t>ТП-28 камера Т-1 обвалилась штукатурка, перекрыло 2- пороходных  изолятора. Потребители включены по нормальной схеме.</t>
  </si>
  <si>
    <t>Акт № 131 от 20.10.15</t>
  </si>
  <si>
    <t>ПС "Ленинская" яч.21 ф. "ЛЭП №3" ВМ-10кВ отключился от ТО. </t>
  </si>
  <si>
    <t>Повреждение  кабельной разделки  в ячейке №2 РУ-10кВ ЦРП-36 КЛ-10кВ №2 от ПС "Ленинская" яч.21.  ТП-47Л, 52Л, 55Л, 39Л, 40Л, 58Л, 48Л, 49Л, ЦРП 36/1- восстановлено  резервное электроснабжение.  </t>
  </si>
  <si>
    <t>Акт № 132 от 30.10.15</t>
  </si>
  <si>
    <t>ПС №2 (КУМЗА) ф.209 отключился ВМ-10кВ от МТЗ</t>
  </si>
  <si>
    <t>КЛ-10кВ ф. 209 от ТП-1П яч.1 до ТП-2П яч.3 на повреждении, электроснабжение восстановлено по резерву</t>
  </si>
  <si>
    <t>Акт № 133 от 31.10.15</t>
  </si>
  <si>
    <t>ПС "Скала" яч.1 ф. "ТП -74Т, ЦРП -60"  ВМ - отключился от МТЗ, ЗЗ.</t>
  </si>
  <si>
    <t>На повреждении КЛ-6кВ от ТП-74Т до ЦРП-60.  ТП -83Т, ТП-87Т, ТП-89/1 включены по резерву</t>
  </si>
  <si>
    <t>Акт № 134 от 05.11.15</t>
  </si>
  <si>
    <t> ТП -126 РУ -10кВ от ТО отключился  ВМ-10кВ яч.1 ф. "ТП -125", </t>
  </si>
  <si>
    <t>Из-за перегруза сгорел один предохранитель 3ПК-10/80А и перекрыло другие два в яч.1 ф. "ТП -126" РУ-10кВ ТП -125. Восстановлено электроснабжение после замены предохранителей  3ПК-10/80А РУ-10кВ яч.1 ф. "ТП -126" ТП -125.</t>
  </si>
  <si>
    <t>Акт № 135 от 10.11.15</t>
  </si>
  <si>
    <t>ПС "Ленинская" яч.38 ф. "ЛЭП №6" ВМ -10кВ отключился от Т.О.</t>
  </si>
  <si>
    <t>Повреждение КЛ -10кВ от ТП-7038А до ТП-7037 при земляных работах, сторонней организацией ООО "Энергоресурс"</t>
  </si>
  <si>
    <t>Акт № 136 от 20.11.15</t>
  </si>
  <si>
    <t>ПС "Каменская" яч.25 ф. "Силикатный" отключился от МТЗ, потребители запитаны по резерву</t>
  </si>
  <si>
    <t>Повреждений в сетях ОАО "РСК" не обнаружено. Причина в компетенции ОАО "ФСК ЕЭС" филиала Свердловского ПМЭС.</t>
  </si>
  <si>
    <t>Акт № 137 от 23.11 2015</t>
  </si>
  <si>
    <t>ТП-71 РУ-10 кВ яч. 2 ф. ТП-101 отключился ВМ-10 кВ от токовой отсечки</t>
  </si>
  <si>
    <t>ТП-148 РУ-10 кВ яч. 3 ф. ТП-101 перекрыло опорные изоляторы линейного РВ-10 кВ из-за высокой влажности. Электроснабжения восстановлено. </t>
  </si>
  <si>
    <t> Акт № 138 от 24.11.2015</t>
  </si>
  <si>
    <t>ТП -3П яч.5 ф. " ТП -18П" заменили 2 ПК-10/20А</t>
  </si>
  <si>
    <t>Экстренное предупреждение ФГБУ «Уральское УГМС» на 08.12.15 ожидается очень сильный снег, налипание мокрого снега на провода, гололёд, метели, усиление юго-западного ветра при порывах до 17-22 м/с. Повреждение изоляции концевой муфты на оп. №1 КЛ-10кВ  ф."ТП -18П" яч.5 ТП-3П.  Потребители включены с резерва ТП -10П  РУ -0,4кВ ф.15.</t>
  </si>
  <si>
    <t>Акт № 139 08.12.2015</t>
  </si>
  <si>
    <t>ТП-7203 ф. 3 ВЛ-0,4 кВ оп. 5Б-6Б устранен обрыв "ф" + "о" проводов</t>
  </si>
  <si>
    <t>провис проводов</t>
  </si>
  <si>
    <t>Акт № 140 от 10.12.2015</t>
  </si>
  <si>
    <t>РП-2 РУ-10кВ яч.8 ф. ТП-67 яч. 4 отключился от МТЗ</t>
  </si>
  <si>
    <t>КЛ-10кВ ТП-118 яч.2 ввод на ТП-79 яч.5 на повреждении кабельная разделка</t>
  </si>
  <si>
    <t>Акт № 141 от 14.12.2015</t>
  </si>
  <si>
    <t>РП-1 РУ-10 кВ яч. 19 ф. "ТП-426/1" отключился ВВ от токовой отсечки</t>
  </si>
  <si>
    <t> в компетенции ОАО "МРСК Урала" КУРЭС, т.к. КЛ-10кВ от ТП-426 до ТП-427 находится на их балансе </t>
  </si>
  <si>
    <t>Акт № 142 от 14.12.2015</t>
  </si>
  <si>
    <t>ПС -5 КУМЗа ф. 529 ВМ - 10кВ отключился от МТЗ</t>
  </si>
  <si>
    <t>КЛ -10кВ ф. 529  от ПС -5  до ТП-10П повреждение  изоляции сторонней организацией при земляных работах, ТП -13П включена по резерву</t>
  </si>
  <si>
    <t>Акт № 143 от 16.12.15</t>
  </si>
  <si>
    <t>ПС-2 КУМЗ ф.201, 209</t>
  </si>
  <si>
    <t>В компетенции ООО "СК-ЭнергоАктив"</t>
  </si>
  <si>
    <t>акт расследования </t>
  </si>
  <si>
    <t>Акт №144 от 23.12.15</t>
  </si>
  <si>
    <t>ТП -3П яч.5 ф. "ТП -18П" сгорели 2 ПК-10/20А</t>
  </si>
  <si>
    <t>На повреждении КЛ -10кВ ТП-3П яч.5 ф. "ТП -18П". Потребители включены с резерва ТП -10П  РУ -0,4кВ ф.15.</t>
  </si>
  <si>
    <t>Акт №145 от 23.12.15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</si>
</sst>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H:MM;@"/>
    <numFmt numFmtId="166" formatCode="_-* #,##0.00,&quot;р.&quot;_-;\-* #,##0.00,&quot;р.&quot;_-;_-* \-??&quot; р.&quot;_-;_-@_-"/>
    <numFmt numFmtId="167" formatCode="H:MM:SS"/>
    <numFmt numFmtId="168" formatCode="@"/>
    <numFmt numFmtId="169" formatCode="0"/>
    <numFmt numFmtId="170" formatCode="DD/MM/YY\ H:MM;@"/>
    <numFmt numFmtId="171" formatCode="DD/MM/YYYY\ H:MM"/>
    <numFmt numFmtId="172" formatCode="[H]:MM:SS;@"/>
    <numFmt numFmtId="173" formatCode="H:MM:SS\ AM/PM"/>
    <numFmt numFmtId="174" formatCode="H:MM"/>
    <numFmt numFmtId="175" formatCode="DD/MM/YYYY"/>
  </numFmts>
  <fonts count="2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u val="single"/>
      <sz val="10"/>
      <color rgb="FF0000FF"/>
      <name val="Arial Cyr"/>
      <family val="2"/>
      <charset val="204"/>
    </font>
    <font>
      <sz val="10"/>
      <name val="Courier New"/>
      <family val="3"/>
      <charset val="1"/>
    </font>
    <font>
      <sz val="9"/>
      <name val="Times New Roman"/>
      <family val="1"/>
      <charset val="1"/>
    </font>
    <font>
      <vertAlign val="superscript"/>
      <sz val="9"/>
      <name val="Times New Roman"/>
      <family val="1"/>
      <charset val="1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u val="single"/>
      <sz val="12"/>
      <color rgb="FF0000FF"/>
      <name val="Arial Cyr"/>
      <family val="2"/>
      <charset val="204"/>
    </font>
    <font>
      <sz val="12"/>
      <name val="Courier New"/>
      <family val="3"/>
      <charset val="1"/>
    </font>
    <font>
      <u val="single"/>
      <sz val="14"/>
      <name val="Courier New"/>
      <family val="3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u val="single"/>
      <sz val="12"/>
      <color rgb="FF0000FF"/>
      <name val="Times New Roman"/>
      <family val="1"/>
      <charset val="204"/>
    </font>
    <font>
      <u val="single"/>
      <sz val="12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2"/>
      <name val="Times New Roman"/>
      <family val="1"/>
      <charset val="1"/>
    </font>
    <font>
      <sz val="12"/>
      <name val="Courier New"/>
      <family val="3"/>
      <charset val="204"/>
    </font>
    <font>
      <b val="true"/>
      <sz val="1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0" borderId="1" xfId="1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0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9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9" fontId="9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1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2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left" vertical="top" textRotation="0" wrapText="true" indent="0" shrinkToFit="tru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2" fontId="1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4" fontId="9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1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9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17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2" fontId="15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6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9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2" fontId="1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1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1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1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9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9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9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9" fillId="0" borderId="1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9" fontId="9" fillId="0" borderId="5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left" vertical="top" textRotation="0" wrapText="true" indent="0" shrinkToFit="tru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4" fillId="0" borderId="2" xfId="0" applyFont="true" applyBorder="true" applyAlignment="true" applyProtection="false">
      <alignment horizontal="left" vertical="top" textRotation="0" wrapText="true" indent="0" shrinkToFit="true"/>
      <protection locked="true" hidden="false"/>
    </xf>
    <xf numFmtId="169" fontId="4" fillId="0" borderId="5" xfId="0" applyFont="true" applyBorder="true" applyAlignment="true" applyProtection="false">
      <alignment horizontal="left" vertical="top" textRotation="0" wrapText="true" indent="0" shrinkToFit="true"/>
      <protection locked="true" hidden="false"/>
    </xf>
    <xf numFmtId="170" fontId="4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9" fillId="0" borderId="2" xfId="0" applyFont="true" applyBorder="true" applyAlignment="true" applyProtection="false">
      <alignment horizontal="left" vertical="top" textRotation="0" wrapText="true" indent="0" shrinkToFit="true"/>
      <protection locked="true" hidden="false"/>
    </xf>
    <xf numFmtId="169" fontId="9" fillId="0" borderId="5" xfId="0" applyFont="true" applyBorder="true" applyAlignment="true" applyProtection="false">
      <alignment horizontal="left" vertical="top" textRotation="0" wrapText="true" indent="0" shrinkToFit="true"/>
      <protection locked="true" hidden="false"/>
    </xf>
    <xf numFmtId="170" fontId="9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9" fillId="0" borderId="9" xfId="0" applyFont="true" applyBorder="true" applyAlignment="true" applyProtection="false">
      <alignment horizontal="left" vertical="top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left" vertical="top" textRotation="0" wrapText="true" indent="0" shrinkToFit="true"/>
      <protection locked="true" hidden="false"/>
    </xf>
    <xf numFmtId="169" fontId="15" fillId="0" borderId="1" xfId="0" applyFont="true" applyBorder="true" applyAlignment="true" applyProtection="false">
      <alignment horizontal="left" vertical="top" textRotation="0" wrapText="true" indent="0" shrinkToFit="true"/>
      <protection locked="true" hidden="false"/>
    </xf>
    <xf numFmtId="169" fontId="9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9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4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4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true"/>
      <protection locked="true" hidden="false"/>
    </xf>
    <xf numFmtId="169" fontId="9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0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7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2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true"/>
      <protection locked="true" hidden="false"/>
    </xf>
    <xf numFmtId="165" fontId="9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9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75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  <cellStyle name="Excel Built-in Explanatory Text" xfId="21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1" zoomScaleNormal="91" zoomScalePageLayoutView="100" workbookViewId="0">
      <selection pane="topLeft" activeCell="AK6" activeCellId="0" sqref="AK6"/>
    </sheetView>
  </sheetViews>
  <sheetFormatPr defaultRowHeight="12.75"/>
  <cols>
    <col collapsed="false" hidden="false" max="1" min="1" style="1" width="3.96356275303644"/>
    <col collapsed="false" hidden="false" max="2" min="2" style="1" width="17.7813765182186"/>
    <col collapsed="false" hidden="false" max="3" min="3" style="1" width="22.9230769230769"/>
    <col collapsed="false" hidden="false" max="4" min="4" style="1" width="5.35627530364372"/>
    <col collapsed="false" hidden="false" max="5" min="5" style="1" width="7.71255060728745"/>
    <col collapsed="false" hidden="false" max="6" min="6" style="1" width="23.3522267206478"/>
    <col collapsed="false" hidden="false" max="7" min="7" style="1" width="8.35627530364373"/>
    <col collapsed="false" hidden="false" max="8" min="8" style="1" width="5.57085020242915"/>
    <col collapsed="false" hidden="false" max="9" min="9" style="1" width="11.6761133603239"/>
    <col collapsed="false" hidden="false" max="10" min="10" style="1" width="11.0323886639676"/>
    <col collapsed="false" hidden="false" max="11" min="11" style="1" width="6.53441295546559"/>
    <col collapsed="false" hidden="false" max="12" min="12" style="1" width="5.67611336032389"/>
    <col collapsed="false" hidden="false" max="13" min="13" style="1" width="12.6396761133603"/>
    <col collapsed="false" hidden="false" max="14" min="14" style="1" width="10.7125506072875"/>
    <col collapsed="false" hidden="false" max="16" min="15" style="1" width="6.10526315789474"/>
    <col collapsed="false" hidden="false" max="17" min="17" style="1" width="7.60728744939271"/>
    <col collapsed="false" hidden="false" max="18" min="18" style="1" width="5.67611336032389"/>
    <col collapsed="false" hidden="false" max="19" min="19" style="1" width="6.96356275303644"/>
    <col collapsed="false" hidden="false" max="20" min="20" style="1" width="7.2834008097166"/>
    <col collapsed="false" hidden="false" max="22" min="21" style="1" width="7.60728744939271"/>
    <col collapsed="false" hidden="false" max="23" min="23" style="1" width="9.4251012145749"/>
    <col collapsed="false" hidden="false" max="24" min="24" style="1" width="8.1417004048583"/>
    <col collapsed="false" hidden="false" max="25" min="25" style="1" width="6.85425101214575"/>
    <col collapsed="false" hidden="false" max="26" min="26" style="1" width="5.89068825910931"/>
    <col collapsed="false" hidden="false" max="27" min="27" style="1" width="6"/>
    <col collapsed="false" hidden="false" max="28" min="28" style="1" width="7.71255060728745"/>
    <col collapsed="false" hidden="false" max="29" min="29" style="1" width="6.96356275303644"/>
    <col collapsed="false" hidden="false" max="30" min="30" style="1" width="15.3198380566802"/>
    <col collapsed="false" hidden="false" max="31" min="31" style="1" width="14.6761133603239"/>
    <col collapsed="false" hidden="false" max="32" min="32" style="1" width="16.2834008097166"/>
    <col collapsed="false" hidden="false" max="33" min="33" style="1" width="16.0688259109312"/>
    <col collapsed="false" hidden="false" max="34" min="34" style="1" width="15.3198380566802"/>
    <col collapsed="false" hidden="false" max="35" min="35" style="1" width="17.1376518218624"/>
    <col collapsed="false" hidden="false" max="36" min="36" style="1" width="18.8542510121457"/>
    <col collapsed="false" hidden="false" max="252" min="37" style="1" width="9.85425101214575"/>
    <col collapsed="false" hidden="false" max="253" min="253" style="1" width="3.96356275303644"/>
    <col collapsed="false" hidden="false" max="254" min="254" style="1" width="17.7813765182186"/>
    <col collapsed="false" hidden="false" max="255" min="255" style="1" width="22.9230769230769"/>
    <col collapsed="false" hidden="false" max="256" min="256" style="1" width="5.35627530364372"/>
    <col collapsed="false" hidden="false" max="257" min="257" style="1" width="7.71255060728745"/>
    <col collapsed="false" hidden="false" max="258" min="258" style="1" width="23.3522267206478"/>
    <col collapsed="false" hidden="false" max="259" min="259" style="1" width="8.35627530364373"/>
    <col collapsed="false" hidden="false" max="260" min="260" style="1" width="5.57085020242915"/>
    <col collapsed="false" hidden="false" max="261" min="261" style="1" width="11.6761133603239"/>
    <col collapsed="false" hidden="false" max="262" min="262" style="1" width="11.0323886639676"/>
    <col collapsed="false" hidden="false" max="263" min="263" style="1" width="6.53441295546559"/>
    <col collapsed="false" hidden="false" max="264" min="264" style="1" width="5.67611336032389"/>
    <col collapsed="false" hidden="false" max="265" min="265" style="1" width="12.6396761133603"/>
    <col collapsed="false" hidden="false" max="266" min="266" style="1" width="10.7125506072875"/>
    <col collapsed="false" hidden="false" max="268" min="267" style="1" width="6.10526315789474"/>
    <col collapsed="false" hidden="false" max="269" min="269" style="1" width="7.60728744939271"/>
    <col collapsed="false" hidden="false" max="270" min="270" style="1" width="5.67611336032389"/>
    <col collapsed="false" hidden="false" max="271" min="271" style="1" width="6.96356275303644"/>
    <col collapsed="false" hidden="false" max="272" min="272" style="1" width="7.2834008097166"/>
    <col collapsed="false" hidden="false" max="274" min="273" style="1" width="7.60728744939271"/>
    <col collapsed="false" hidden="false" max="275" min="275" style="1" width="9.4251012145749"/>
    <col collapsed="false" hidden="false" max="276" min="276" style="1" width="8.1417004048583"/>
    <col collapsed="false" hidden="false" max="277" min="277" style="1" width="6.85425101214575"/>
    <col collapsed="false" hidden="false" max="278" min="278" style="1" width="5.89068825910931"/>
    <col collapsed="false" hidden="false" max="279" min="279" style="1" width="6"/>
    <col collapsed="false" hidden="false" max="280" min="280" style="1" width="7.71255060728745"/>
    <col collapsed="false" hidden="false" max="281" min="281" style="1" width="6.96356275303644"/>
    <col collapsed="false" hidden="false" max="282" min="282" style="1" width="12.8542510121458"/>
    <col collapsed="false" hidden="false" max="283" min="283" style="1" width="12.5344129554656"/>
    <col collapsed="false" hidden="false" max="284" min="284" style="1" width="14.5668016194332"/>
    <col collapsed="false" hidden="false" max="285" min="285" style="1" width="16.0688259109312"/>
    <col collapsed="false" hidden="false" max="286" min="286" style="1" width="15.3198380566802"/>
    <col collapsed="false" hidden="false" max="287" min="287" style="1" width="13.0688259109312"/>
    <col collapsed="false" hidden="false" max="288" min="288" style="1" width="15.8542510121457"/>
    <col collapsed="false" hidden="false" max="289" min="289" style="1" width="9.74898785425101"/>
    <col collapsed="false" hidden="false" max="508" min="290" style="1" width="9.85425101214575"/>
    <col collapsed="false" hidden="false" max="509" min="509" style="1" width="3.96356275303644"/>
    <col collapsed="false" hidden="false" max="510" min="510" style="1" width="17.7813765182186"/>
    <col collapsed="false" hidden="false" max="511" min="511" style="1" width="22.9230769230769"/>
    <col collapsed="false" hidden="false" max="512" min="512" style="1" width="5.35627530364372"/>
    <col collapsed="false" hidden="false" max="513" min="513" style="1" width="7.71255060728745"/>
    <col collapsed="false" hidden="false" max="514" min="514" style="1" width="23.3522267206478"/>
    <col collapsed="false" hidden="false" max="515" min="515" style="1" width="8.35627530364373"/>
    <col collapsed="false" hidden="false" max="516" min="516" style="1" width="5.57085020242915"/>
    <col collapsed="false" hidden="false" max="517" min="517" style="1" width="11.6761133603239"/>
    <col collapsed="false" hidden="false" max="518" min="518" style="1" width="11.0323886639676"/>
    <col collapsed="false" hidden="false" max="519" min="519" style="1" width="6.53441295546559"/>
    <col collapsed="false" hidden="false" max="520" min="520" style="1" width="5.67611336032389"/>
    <col collapsed="false" hidden="false" max="521" min="521" style="1" width="12.6396761133603"/>
    <col collapsed="false" hidden="false" max="522" min="522" style="1" width="10.7125506072875"/>
    <col collapsed="false" hidden="false" max="524" min="523" style="1" width="6.10526315789474"/>
    <col collapsed="false" hidden="false" max="525" min="525" style="1" width="7.60728744939271"/>
    <col collapsed="false" hidden="false" max="526" min="526" style="1" width="5.67611336032389"/>
    <col collapsed="false" hidden="false" max="527" min="527" style="1" width="6.96356275303644"/>
    <col collapsed="false" hidden="false" max="528" min="528" style="1" width="7.2834008097166"/>
    <col collapsed="false" hidden="false" max="530" min="529" style="1" width="7.60728744939271"/>
    <col collapsed="false" hidden="false" max="531" min="531" style="1" width="9.4251012145749"/>
    <col collapsed="false" hidden="false" max="532" min="532" style="1" width="8.1417004048583"/>
    <col collapsed="false" hidden="false" max="533" min="533" style="1" width="6.85425101214575"/>
    <col collapsed="false" hidden="false" max="534" min="534" style="1" width="5.89068825910931"/>
    <col collapsed="false" hidden="false" max="535" min="535" style="1" width="6"/>
    <col collapsed="false" hidden="false" max="536" min="536" style="1" width="7.71255060728745"/>
    <col collapsed="false" hidden="false" max="537" min="537" style="1" width="6.96356275303644"/>
    <col collapsed="false" hidden="false" max="538" min="538" style="1" width="12.8542510121458"/>
    <col collapsed="false" hidden="false" max="539" min="539" style="1" width="12.5344129554656"/>
    <col collapsed="false" hidden="false" max="540" min="540" style="1" width="14.5668016194332"/>
    <col collapsed="false" hidden="false" max="541" min="541" style="1" width="16.0688259109312"/>
    <col collapsed="false" hidden="false" max="542" min="542" style="1" width="15.3198380566802"/>
    <col collapsed="false" hidden="false" max="543" min="543" style="1" width="13.0688259109312"/>
    <col collapsed="false" hidden="false" max="544" min="544" style="1" width="15.8542510121457"/>
    <col collapsed="false" hidden="false" max="545" min="545" style="1" width="9.74898785425101"/>
    <col collapsed="false" hidden="false" max="764" min="546" style="1" width="9.85425101214575"/>
    <col collapsed="false" hidden="false" max="765" min="765" style="1" width="3.96356275303644"/>
    <col collapsed="false" hidden="false" max="766" min="766" style="1" width="17.7813765182186"/>
    <col collapsed="false" hidden="false" max="767" min="767" style="1" width="22.9230769230769"/>
    <col collapsed="false" hidden="false" max="768" min="768" style="1" width="5.35627530364372"/>
    <col collapsed="false" hidden="false" max="769" min="769" style="1" width="7.71255060728745"/>
    <col collapsed="false" hidden="false" max="770" min="770" style="1" width="23.3522267206478"/>
    <col collapsed="false" hidden="false" max="771" min="771" style="1" width="8.35627530364373"/>
    <col collapsed="false" hidden="false" max="772" min="772" style="1" width="5.57085020242915"/>
    <col collapsed="false" hidden="false" max="773" min="773" style="1" width="11.6761133603239"/>
    <col collapsed="false" hidden="false" max="774" min="774" style="1" width="11.0323886639676"/>
    <col collapsed="false" hidden="false" max="775" min="775" style="1" width="6.53441295546559"/>
    <col collapsed="false" hidden="false" max="776" min="776" style="1" width="5.67611336032389"/>
    <col collapsed="false" hidden="false" max="777" min="777" style="1" width="12.6396761133603"/>
    <col collapsed="false" hidden="false" max="778" min="778" style="1" width="10.7125506072875"/>
    <col collapsed="false" hidden="false" max="780" min="779" style="1" width="6.10526315789474"/>
    <col collapsed="false" hidden="false" max="781" min="781" style="1" width="7.60728744939271"/>
    <col collapsed="false" hidden="false" max="782" min="782" style="1" width="5.67611336032389"/>
    <col collapsed="false" hidden="false" max="783" min="783" style="1" width="6.96356275303644"/>
    <col collapsed="false" hidden="false" max="784" min="784" style="1" width="7.2834008097166"/>
    <col collapsed="false" hidden="false" max="786" min="785" style="1" width="7.60728744939271"/>
    <col collapsed="false" hidden="false" max="787" min="787" style="1" width="9.4251012145749"/>
    <col collapsed="false" hidden="false" max="788" min="788" style="1" width="8.1417004048583"/>
    <col collapsed="false" hidden="false" max="789" min="789" style="1" width="6.85425101214575"/>
    <col collapsed="false" hidden="false" max="790" min="790" style="1" width="5.89068825910931"/>
    <col collapsed="false" hidden="false" max="791" min="791" style="1" width="6"/>
    <col collapsed="false" hidden="false" max="792" min="792" style="1" width="7.71255060728745"/>
    <col collapsed="false" hidden="false" max="793" min="793" style="1" width="6.96356275303644"/>
    <col collapsed="false" hidden="false" max="794" min="794" style="1" width="12.8542510121458"/>
    <col collapsed="false" hidden="false" max="795" min="795" style="1" width="12.5344129554656"/>
    <col collapsed="false" hidden="false" max="796" min="796" style="1" width="14.5668016194332"/>
    <col collapsed="false" hidden="false" max="797" min="797" style="1" width="16.0688259109312"/>
    <col collapsed="false" hidden="false" max="798" min="798" style="1" width="15.3198380566802"/>
    <col collapsed="false" hidden="false" max="799" min="799" style="1" width="13.0688259109312"/>
    <col collapsed="false" hidden="false" max="800" min="800" style="1" width="15.8542510121457"/>
    <col collapsed="false" hidden="false" max="801" min="801" style="1" width="9.74898785425101"/>
    <col collapsed="false" hidden="false" max="1020" min="802" style="1" width="9.85425101214575"/>
    <col collapsed="false" hidden="false" max="1021" min="1021" style="1" width="3.96356275303644"/>
    <col collapsed="false" hidden="false" max="1022" min="1022" style="1" width="17.7813765182186"/>
    <col collapsed="false" hidden="false" max="1023" min="1023" style="1" width="22.9230769230769"/>
    <col collapsed="false" hidden="false" max="1025" min="1024" style="1" width="5.35627530364372"/>
  </cols>
  <sheetData>
    <row r="1" customFormat="false" ht="10.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J1" s="2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0.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0.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0.5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75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0" customFormat="true" ht="39.75" hidden="false" customHeight="true" outlineLevel="0" collapsed="false">
      <c r="A6" s="6" t="s">
        <v>3</v>
      </c>
      <c r="B6" s="7" t="s">
        <v>4</v>
      </c>
      <c r="C6" s="6" t="s">
        <v>5</v>
      </c>
      <c r="D6" s="6" t="s">
        <v>6</v>
      </c>
      <c r="E6" s="6" t="s">
        <v>7</v>
      </c>
      <c r="F6" s="8" t="s">
        <v>8</v>
      </c>
      <c r="G6" s="8"/>
      <c r="H6" s="6" t="s">
        <v>9</v>
      </c>
      <c r="I6" s="6" t="s">
        <v>10</v>
      </c>
      <c r="J6" s="9" t="s">
        <v>11</v>
      </c>
      <c r="K6" s="9"/>
      <c r="L6" s="9"/>
      <c r="M6" s="9"/>
      <c r="N6" s="9"/>
      <c r="O6" s="9"/>
      <c r="P6" s="9"/>
      <c r="Q6" s="9"/>
      <c r="R6" s="9" t="s">
        <v>12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6" t="s">
        <v>13</v>
      </c>
      <c r="AE6" s="6" t="s">
        <v>14</v>
      </c>
      <c r="AF6" s="6" t="s">
        <v>15</v>
      </c>
      <c r="AG6" s="6" t="s">
        <v>16</v>
      </c>
      <c r="AH6" s="7" t="s">
        <v>17</v>
      </c>
      <c r="AI6" s="6" t="s">
        <v>18</v>
      </c>
      <c r="AJ6" s="6" t="s">
        <v>19</v>
      </c>
    </row>
    <row r="7" customFormat="false" ht="42" hidden="false" customHeight="true" outlineLevel="0" collapsed="false">
      <c r="A7" s="6"/>
      <c r="B7" s="6"/>
      <c r="C7" s="6"/>
      <c r="D7" s="6"/>
      <c r="E7" s="6"/>
      <c r="F7" s="8"/>
      <c r="G7" s="8"/>
      <c r="H7" s="6"/>
      <c r="I7" s="6"/>
      <c r="J7" s="9" t="s">
        <v>20</v>
      </c>
      <c r="K7" s="9"/>
      <c r="L7" s="9"/>
      <c r="M7" s="9"/>
      <c r="N7" s="9"/>
      <c r="O7" s="6" t="s">
        <v>21</v>
      </c>
      <c r="P7" s="6" t="s">
        <v>22</v>
      </c>
      <c r="Q7" s="6" t="s">
        <v>23</v>
      </c>
      <c r="R7" s="9" t="s">
        <v>20</v>
      </c>
      <c r="S7" s="9"/>
      <c r="T7" s="9"/>
      <c r="U7" s="9"/>
      <c r="V7" s="9"/>
      <c r="W7" s="9"/>
      <c r="X7" s="9"/>
      <c r="Y7" s="9"/>
      <c r="Z7" s="9"/>
      <c r="AA7" s="6" t="s">
        <v>21</v>
      </c>
      <c r="AB7" s="6" t="s">
        <v>22</v>
      </c>
      <c r="AC7" s="6" t="s">
        <v>24</v>
      </c>
      <c r="AD7" s="6"/>
      <c r="AE7" s="6"/>
      <c r="AF7" s="6"/>
      <c r="AG7" s="6"/>
      <c r="AH7" s="6"/>
      <c r="AI7" s="6"/>
      <c r="AJ7" s="6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43.5" hidden="false" customHeight="true" outlineLevel="0" collapsed="false">
      <c r="A8" s="6"/>
      <c r="B8" s="6"/>
      <c r="C8" s="6"/>
      <c r="D8" s="6"/>
      <c r="E8" s="6"/>
      <c r="F8" s="8"/>
      <c r="G8" s="8"/>
      <c r="H8" s="6"/>
      <c r="I8" s="6"/>
      <c r="J8" s="6" t="s">
        <v>25</v>
      </c>
      <c r="K8" s="6"/>
      <c r="L8" s="6" t="s">
        <v>26</v>
      </c>
      <c r="M8" s="6"/>
      <c r="N8" s="6" t="s">
        <v>27</v>
      </c>
      <c r="O8" s="6"/>
      <c r="P8" s="6"/>
      <c r="Q8" s="6"/>
      <c r="R8" s="6" t="s">
        <v>25</v>
      </c>
      <c r="S8" s="6"/>
      <c r="T8" s="6" t="s">
        <v>26</v>
      </c>
      <c r="U8" s="6"/>
      <c r="V8" s="6" t="s">
        <v>27</v>
      </c>
      <c r="W8" s="6" t="s">
        <v>28</v>
      </c>
      <c r="X8" s="6" t="s">
        <v>29</v>
      </c>
      <c r="Y8" s="6" t="s">
        <v>30</v>
      </c>
      <c r="Z8" s="6" t="s">
        <v>31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47.25" hidden="false" customHeight="true" outlineLevel="0" collapsed="false">
      <c r="A9" s="6"/>
      <c r="B9" s="6"/>
      <c r="C9" s="6"/>
      <c r="D9" s="6"/>
      <c r="E9" s="6"/>
      <c r="F9" s="11" t="s">
        <v>32</v>
      </c>
      <c r="G9" s="11" t="s">
        <v>33</v>
      </c>
      <c r="H9" s="6"/>
      <c r="I9" s="6"/>
      <c r="J9" s="12" t="s">
        <v>34</v>
      </c>
      <c r="K9" s="12" t="s">
        <v>35</v>
      </c>
      <c r="L9" s="12" t="s">
        <v>34</v>
      </c>
      <c r="M9" s="12" t="s">
        <v>35</v>
      </c>
      <c r="N9" s="6"/>
      <c r="O9" s="6"/>
      <c r="P9" s="6"/>
      <c r="Q9" s="6"/>
      <c r="R9" s="12" t="s">
        <v>34</v>
      </c>
      <c r="S9" s="12" t="s">
        <v>35</v>
      </c>
      <c r="T9" s="12" t="s">
        <v>34</v>
      </c>
      <c r="U9" s="12" t="s">
        <v>35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16" customFormat="true" ht="47.25" hidden="false" customHeight="true" outlineLevel="0" collapsed="false">
      <c r="A10" s="13" t="n">
        <v>1</v>
      </c>
      <c r="B10" s="13" t="n">
        <v>2</v>
      </c>
      <c r="C10" s="13" t="n">
        <v>3</v>
      </c>
      <c r="D10" s="13" t="n">
        <v>4</v>
      </c>
      <c r="E10" s="13" t="n">
        <v>5</v>
      </c>
      <c r="F10" s="14" t="n">
        <v>6</v>
      </c>
      <c r="G10" s="14"/>
      <c r="H10" s="13" t="n">
        <v>7</v>
      </c>
      <c r="I10" s="13" t="n">
        <v>8</v>
      </c>
      <c r="J10" s="13" t="n">
        <v>9</v>
      </c>
      <c r="K10" s="13" t="n">
        <v>10</v>
      </c>
      <c r="L10" s="13" t="n">
        <v>11</v>
      </c>
      <c r="M10" s="13" t="n">
        <v>12</v>
      </c>
      <c r="N10" s="13" t="n">
        <v>13</v>
      </c>
      <c r="O10" s="13" t="n">
        <v>14</v>
      </c>
      <c r="P10" s="13" t="n">
        <v>15</v>
      </c>
      <c r="Q10" s="13" t="n">
        <v>16</v>
      </c>
      <c r="R10" s="13" t="n">
        <v>17</v>
      </c>
      <c r="S10" s="13" t="n">
        <v>18</v>
      </c>
      <c r="T10" s="13" t="n">
        <v>19</v>
      </c>
      <c r="U10" s="13" t="n">
        <v>20</v>
      </c>
      <c r="V10" s="13" t="n">
        <v>21</v>
      </c>
      <c r="W10" s="13" t="n">
        <v>22</v>
      </c>
      <c r="X10" s="13" t="n">
        <v>23</v>
      </c>
      <c r="Y10" s="13" t="n">
        <v>24</v>
      </c>
      <c r="Z10" s="13" t="n">
        <v>25</v>
      </c>
      <c r="AA10" s="13" t="n">
        <v>26</v>
      </c>
      <c r="AB10" s="13" t="n">
        <v>27</v>
      </c>
      <c r="AC10" s="13" t="n">
        <v>28</v>
      </c>
      <c r="AD10" s="13" t="n">
        <v>29</v>
      </c>
      <c r="AE10" s="13" t="n">
        <v>30</v>
      </c>
      <c r="AF10" s="13" t="n">
        <v>31</v>
      </c>
      <c r="AG10" s="15"/>
      <c r="AH10" s="13" t="n">
        <v>33</v>
      </c>
      <c r="AI10" s="13" t="n">
        <v>34</v>
      </c>
      <c r="AJ10" s="13" t="n">
        <v>35</v>
      </c>
    </row>
    <row r="11" s="24" customFormat="true" ht="51" hidden="false" customHeight="false" outlineLevel="0" collapsed="false">
      <c r="A11" s="17" t="n">
        <v>1</v>
      </c>
      <c r="B11" s="18" t="s">
        <v>36</v>
      </c>
      <c r="C11" s="19" t="s">
        <v>37</v>
      </c>
      <c r="D11" s="20" t="s">
        <v>38</v>
      </c>
      <c r="E11" s="21" t="n">
        <v>10</v>
      </c>
      <c r="F11" s="21" t="s">
        <v>39</v>
      </c>
      <c r="G11" s="21" t="n">
        <v>1</v>
      </c>
      <c r="H11" s="17" t="n">
        <v>0</v>
      </c>
      <c r="I11" s="17" t="n">
        <v>0</v>
      </c>
      <c r="J11" s="17" t="n">
        <v>0</v>
      </c>
      <c r="K11" s="17" t="n">
        <v>0</v>
      </c>
      <c r="L11" s="17" t="n">
        <v>0</v>
      </c>
      <c r="M11" s="17" t="n">
        <v>1</v>
      </c>
      <c r="N11" s="17" t="n">
        <v>0</v>
      </c>
      <c r="O11" s="17" t="n">
        <v>0</v>
      </c>
      <c r="P11" s="17" t="n">
        <v>0</v>
      </c>
      <c r="Q11" s="20" t="n">
        <f aca="false">SUM(J11:P11)</f>
        <v>1</v>
      </c>
      <c r="R11" s="17" t="n">
        <v>0</v>
      </c>
      <c r="S11" s="17" t="n">
        <v>0</v>
      </c>
      <c r="T11" s="17" t="n">
        <v>0</v>
      </c>
      <c r="U11" s="17" t="n">
        <v>1</v>
      </c>
      <c r="V11" s="20" t="n">
        <v>7</v>
      </c>
      <c r="W11" s="17" t="n">
        <v>0</v>
      </c>
      <c r="X11" s="17" t="n">
        <v>0</v>
      </c>
      <c r="Y11" s="17" t="n">
        <v>0</v>
      </c>
      <c r="Z11" s="21" t="n">
        <f aca="false">SUM(R11:V11)</f>
        <v>8</v>
      </c>
      <c r="AA11" s="17" t="n">
        <v>0</v>
      </c>
      <c r="AB11" s="17" t="n">
        <v>0</v>
      </c>
      <c r="AC11" s="21" t="n">
        <f aca="false">SUM(Z11:AB11)</f>
        <v>8</v>
      </c>
      <c r="AD11" s="22" t="n">
        <v>42017.2430555556</v>
      </c>
      <c r="AE11" s="22" t="n">
        <v>42017.2638888889</v>
      </c>
      <c r="AF11" s="22" t="n">
        <v>42017.2638888889</v>
      </c>
      <c r="AG11" s="23" t="n">
        <f aca="false">AF11-AD11</f>
        <v>0.0208333333357587</v>
      </c>
      <c r="AH11" s="17"/>
      <c r="AI11" s="17" t="s">
        <v>40</v>
      </c>
      <c r="AJ11" s="17" t="s">
        <v>41</v>
      </c>
    </row>
    <row r="12" s="31" customFormat="true" ht="78.75" hidden="false" customHeight="true" outlineLevel="0" collapsed="false">
      <c r="A12" s="17" t="n">
        <v>2</v>
      </c>
      <c r="B12" s="25" t="s">
        <v>36</v>
      </c>
      <c r="C12" s="26" t="s">
        <v>42</v>
      </c>
      <c r="D12" s="27" t="s">
        <v>38</v>
      </c>
      <c r="E12" s="28" t="n">
        <v>6</v>
      </c>
      <c r="F12" s="28" t="s">
        <v>43</v>
      </c>
      <c r="G12" s="28" t="n">
        <v>0</v>
      </c>
      <c r="H12" s="29" t="n">
        <v>0</v>
      </c>
      <c r="I12" s="29" t="n">
        <v>0</v>
      </c>
      <c r="J12" s="29" t="n">
        <v>0</v>
      </c>
      <c r="K12" s="29" t="n">
        <v>0</v>
      </c>
      <c r="L12" s="29" t="n">
        <v>0</v>
      </c>
      <c r="M12" s="29" t="n">
        <v>0</v>
      </c>
      <c r="N12" s="29" t="n">
        <v>1</v>
      </c>
      <c r="O12" s="29" t="n">
        <v>0</v>
      </c>
      <c r="P12" s="29" t="n">
        <v>0</v>
      </c>
      <c r="Q12" s="20" t="n">
        <f aca="false">SUM(J12:P12)</f>
        <v>1</v>
      </c>
      <c r="R12" s="29" t="n">
        <v>0</v>
      </c>
      <c r="S12" s="29" t="n">
        <v>0</v>
      </c>
      <c r="T12" s="29" t="n">
        <v>0</v>
      </c>
      <c r="U12" s="29" t="n">
        <v>0</v>
      </c>
      <c r="V12" s="27" t="n">
        <v>200</v>
      </c>
      <c r="W12" s="29" t="n">
        <v>0</v>
      </c>
      <c r="X12" s="29" t="n">
        <v>0</v>
      </c>
      <c r="Y12" s="29" t="n">
        <v>0</v>
      </c>
      <c r="Z12" s="21" t="n">
        <f aca="false">SUM(R12:V12)</f>
        <v>200</v>
      </c>
      <c r="AA12" s="29" t="n">
        <v>1</v>
      </c>
      <c r="AB12" s="29" t="n">
        <v>0</v>
      </c>
      <c r="AC12" s="21" t="n">
        <f aca="false">SUM(Z12:AB12)</f>
        <v>201</v>
      </c>
      <c r="AD12" s="30" t="n">
        <v>42033.6506944444</v>
      </c>
      <c r="AE12" s="30" t="n">
        <v>42033.7152777778</v>
      </c>
      <c r="AF12" s="30" t="n">
        <v>42033.7152777778</v>
      </c>
      <c r="AG12" s="23" t="n">
        <f aca="false">AF12-AD12</f>
        <v>0.0645833333401242</v>
      </c>
      <c r="AH12" s="29"/>
      <c r="AI12" s="17" t="s">
        <v>40</v>
      </c>
      <c r="AJ12" s="29" t="s">
        <v>44</v>
      </c>
    </row>
    <row r="13" s="33" customFormat="true" ht="73.5" hidden="false" customHeight="true" outlineLevel="0" collapsed="false">
      <c r="A13" s="17" t="n">
        <v>3</v>
      </c>
      <c r="B13" s="18" t="s">
        <v>36</v>
      </c>
      <c r="C13" s="21" t="s">
        <v>45</v>
      </c>
      <c r="D13" s="27" t="s">
        <v>38</v>
      </c>
      <c r="E13" s="21" t="n">
        <v>0.4</v>
      </c>
      <c r="F13" s="21" t="s">
        <v>46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3</v>
      </c>
      <c r="O13" s="21" t="n">
        <v>0</v>
      </c>
      <c r="P13" s="21" t="n">
        <v>0</v>
      </c>
      <c r="Q13" s="20" t="n">
        <f aca="false">SUM(J13:P13)</f>
        <v>3</v>
      </c>
      <c r="R13" s="21" t="n">
        <v>0</v>
      </c>
      <c r="S13" s="21" t="n">
        <v>0</v>
      </c>
      <c r="T13" s="21" t="n">
        <v>0</v>
      </c>
      <c r="U13" s="21" t="n">
        <v>1</v>
      </c>
      <c r="V13" s="21" t="n">
        <v>2</v>
      </c>
      <c r="W13" s="21" t="n">
        <v>3</v>
      </c>
      <c r="X13" s="21" t="n">
        <v>0</v>
      </c>
      <c r="Y13" s="21" t="n">
        <v>0</v>
      </c>
      <c r="Z13" s="21" t="n">
        <f aca="false">SUM(R13:V13)</f>
        <v>3</v>
      </c>
      <c r="AA13" s="21" t="n">
        <v>0</v>
      </c>
      <c r="AB13" s="21" t="n">
        <v>0</v>
      </c>
      <c r="AC13" s="21" t="n">
        <f aca="false">SUM(Z13:AB13)</f>
        <v>3</v>
      </c>
      <c r="AD13" s="32" t="n">
        <v>42051.5798611111</v>
      </c>
      <c r="AE13" s="32" t="n">
        <v>42051.6097222222</v>
      </c>
      <c r="AF13" s="32" t="n">
        <v>42051.6097222222</v>
      </c>
      <c r="AG13" s="23" t="n">
        <f aca="false">AF13-AD13</f>
        <v>0.0298611111138598</v>
      </c>
      <c r="AH13" s="21"/>
      <c r="AI13" s="17" t="s">
        <v>40</v>
      </c>
      <c r="AJ13" s="21" t="s">
        <v>47</v>
      </c>
    </row>
    <row r="14" s="35" customFormat="true" ht="140.25" hidden="false" customHeight="false" outlineLevel="0" collapsed="false">
      <c r="A14" s="17" t="n">
        <v>4</v>
      </c>
      <c r="B14" s="34" t="s">
        <v>48</v>
      </c>
      <c r="C14" s="28" t="s">
        <v>49</v>
      </c>
      <c r="D14" s="20" t="s">
        <v>38</v>
      </c>
      <c r="E14" s="28" t="n">
        <v>10</v>
      </c>
      <c r="F14" s="28" t="s">
        <v>50</v>
      </c>
      <c r="G14" s="28" t="n">
        <v>1</v>
      </c>
      <c r="H14" s="28" t="n">
        <v>0</v>
      </c>
      <c r="I14" s="28" t="n">
        <v>0</v>
      </c>
      <c r="J14" s="28" t="n">
        <v>0</v>
      </c>
      <c r="K14" s="28" t="n">
        <v>0</v>
      </c>
      <c r="L14" s="28" t="n">
        <v>0</v>
      </c>
      <c r="M14" s="28" t="n">
        <v>1</v>
      </c>
      <c r="N14" s="28" t="n">
        <v>0</v>
      </c>
      <c r="O14" s="28" t="n">
        <v>0</v>
      </c>
      <c r="P14" s="28" t="n">
        <v>0</v>
      </c>
      <c r="Q14" s="20" t="n">
        <f aca="false">SUM(J14:P14)</f>
        <v>1</v>
      </c>
      <c r="R14" s="28" t="n">
        <v>0</v>
      </c>
      <c r="S14" s="28" t="n">
        <v>0</v>
      </c>
      <c r="T14" s="28" t="n">
        <v>0</v>
      </c>
      <c r="U14" s="28" t="n">
        <v>0</v>
      </c>
      <c r="V14" s="28" t="n">
        <v>14</v>
      </c>
      <c r="W14" s="28" t="n">
        <v>0</v>
      </c>
      <c r="X14" s="28" t="n">
        <v>0</v>
      </c>
      <c r="Y14" s="28" t="n">
        <v>0</v>
      </c>
      <c r="Z14" s="21" t="n">
        <f aca="false">SUM(R14:V14)</f>
        <v>14</v>
      </c>
      <c r="AA14" s="28" t="n">
        <v>0</v>
      </c>
      <c r="AB14" s="28" t="n">
        <v>0</v>
      </c>
      <c r="AC14" s="21" t="n">
        <f aca="false">SUM(Z14:AB14)</f>
        <v>14</v>
      </c>
      <c r="AD14" s="30" t="n">
        <v>42055.0986111111</v>
      </c>
      <c r="AE14" s="30" t="n">
        <v>42055.1958333333</v>
      </c>
      <c r="AF14" s="30" t="n">
        <v>42055.1958333333</v>
      </c>
      <c r="AG14" s="23" t="n">
        <f aca="false">AF14-AD14</f>
        <v>0.0972222222189885</v>
      </c>
      <c r="AH14" s="28"/>
      <c r="AI14" s="17" t="s">
        <v>40</v>
      </c>
      <c r="AJ14" s="29" t="s">
        <v>51</v>
      </c>
    </row>
    <row r="15" s="37" customFormat="true" ht="117.75" hidden="false" customHeight="true" outlineLevel="0" collapsed="false">
      <c r="A15" s="17" t="n">
        <v>5</v>
      </c>
      <c r="B15" s="34" t="s">
        <v>52</v>
      </c>
      <c r="C15" s="28" t="s">
        <v>53</v>
      </c>
      <c r="D15" s="20" t="s">
        <v>38</v>
      </c>
      <c r="E15" s="28" t="n">
        <v>6</v>
      </c>
      <c r="F15" s="36" t="s">
        <v>54</v>
      </c>
      <c r="G15" s="28" t="n">
        <v>1</v>
      </c>
      <c r="H15" s="28" t="n">
        <v>0</v>
      </c>
      <c r="I15" s="28" t="n">
        <v>0</v>
      </c>
      <c r="J15" s="28" t="n">
        <v>0</v>
      </c>
      <c r="K15" s="28" t="n">
        <v>0</v>
      </c>
      <c r="L15" s="28" t="n">
        <v>0</v>
      </c>
      <c r="M15" s="28" t="n">
        <v>0</v>
      </c>
      <c r="N15" s="28" t="n">
        <v>1</v>
      </c>
      <c r="O15" s="28" t="n">
        <v>0</v>
      </c>
      <c r="P15" s="27" t="n">
        <v>0</v>
      </c>
      <c r="Q15" s="20" t="n">
        <f aca="false">SUM(J15:P15)</f>
        <v>1</v>
      </c>
      <c r="R15" s="28" t="n">
        <v>0</v>
      </c>
      <c r="S15" s="28" t="n">
        <v>0</v>
      </c>
      <c r="T15" s="28" t="n">
        <v>0</v>
      </c>
      <c r="U15" s="28" t="n">
        <v>0</v>
      </c>
      <c r="V15" s="28" t="n">
        <v>3</v>
      </c>
      <c r="W15" s="28" t="n">
        <v>3</v>
      </c>
      <c r="X15" s="28" t="n">
        <v>0</v>
      </c>
      <c r="Y15" s="28" t="n">
        <v>0</v>
      </c>
      <c r="Z15" s="21" t="n">
        <f aca="false">SUM(R15:V15)</f>
        <v>3</v>
      </c>
      <c r="AA15" s="28" t="n">
        <v>0</v>
      </c>
      <c r="AB15" s="28" t="n">
        <v>0</v>
      </c>
      <c r="AC15" s="21" t="n">
        <f aca="false">SUM(Z15:AB15)</f>
        <v>3</v>
      </c>
      <c r="AD15" s="30" t="n">
        <v>42078.8194444445</v>
      </c>
      <c r="AE15" s="30" t="n">
        <v>42078.9222222222</v>
      </c>
      <c r="AF15" s="30" t="n">
        <v>42078.9222222222</v>
      </c>
      <c r="AG15" s="23" t="n">
        <f aca="false">AF15-AD15</f>
        <v>0.102777777778101</v>
      </c>
      <c r="AH15" s="28"/>
      <c r="AI15" s="17" t="s">
        <v>40</v>
      </c>
      <c r="AJ15" s="29" t="s">
        <v>55</v>
      </c>
    </row>
    <row r="16" customFormat="false" ht="177.75" hidden="false" customHeight="true" outlineLevel="0" collapsed="false">
      <c r="A16" s="17" t="n">
        <v>6</v>
      </c>
      <c r="B16" s="34" t="s">
        <v>48</v>
      </c>
      <c r="C16" s="28" t="s">
        <v>56</v>
      </c>
      <c r="D16" s="20" t="s">
        <v>38</v>
      </c>
      <c r="E16" s="28" t="n">
        <v>6</v>
      </c>
      <c r="F16" s="28" t="s">
        <v>57</v>
      </c>
      <c r="G16" s="28" t="n">
        <v>0</v>
      </c>
      <c r="H16" s="28" t="n">
        <v>0</v>
      </c>
      <c r="I16" s="28" t="n">
        <v>0</v>
      </c>
      <c r="J16" s="28" t="n">
        <v>0</v>
      </c>
      <c r="K16" s="28" t="n">
        <v>0</v>
      </c>
      <c r="L16" s="28" t="n">
        <v>0</v>
      </c>
      <c r="M16" s="28" t="n">
        <v>1</v>
      </c>
      <c r="N16" s="28" t="n">
        <v>0</v>
      </c>
      <c r="O16" s="28" t="n">
        <v>0</v>
      </c>
      <c r="P16" s="27" t="n">
        <v>0</v>
      </c>
      <c r="Q16" s="20" t="n">
        <f aca="false">SUM(J16:P16)</f>
        <v>1</v>
      </c>
      <c r="R16" s="28" t="n">
        <v>0</v>
      </c>
      <c r="S16" s="28" t="n">
        <v>0</v>
      </c>
      <c r="T16" s="28" t="n">
        <v>0</v>
      </c>
      <c r="U16" s="28" t="n">
        <v>0</v>
      </c>
      <c r="V16" s="28" t="n">
        <v>2</v>
      </c>
      <c r="W16" s="28" t="n">
        <v>2</v>
      </c>
      <c r="X16" s="28" t="n">
        <v>0</v>
      </c>
      <c r="Y16" s="28" t="n">
        <v>0</v>
      </c>
      <c r="Z16" s="21" t="n">
        <f aca="false">SUM(R16:V16)</f>
        <v>2</v>
      </c>
      <c r="AA16" s="28" t="n">
        <v>0</v>
      </c>
      <c r="AB16" s="28" t="n">
        <v>0</v>
      </c>
      <c r="AC16" s="21" t="n">
        <f aca="false">SUM(Z16:AB16)</f>
        <v>2</v>
      </c>
      <c r="AD16" s="30" t="n">
        <v>42078.9236111111</v>
      </c>
      <c r="AE16" s="30" t="n">
        <v>42078.9368055556</v>
      </c>
      <c r="AF16" s="30" t="n">
        <v>42078.9368055556</v>
      </c>
      <c r="AG16" s="23" t="n">
        <f aca="false">AF16-AD16</f>
        <v>0.0131944444437977</v>
      </c>
      <c r="AH16" s="28"/>
      <c r="AI16" s="17" t="s">
        <v>40</v>
      </c>
      <c r="AJ16" s="29" t="s">
        <v>58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68.75" hidden="false" customHeight="true" outlineLevel="0" collapsed="false">
      <c r="A17" s="17" t="n">
        <v>7</v>
      </c>
      <c r="B17" s="34" t="s">
        <v>48</v>
      </c>
      <c r="C17" s="28" t="s">
        <v>59</v>
      </c>
      <c r="D17" s="20" t="s">
        <v>38</v>
      </c>
      <c r="E17" s="28" t="n">
        <v>6</v>
      </c>
      <c r="F17" s="28" t="s">
        <v>60</v>
      </c>
      <c r="G17" s="28" t="n">
        <v>0</v>
      </c>
      <c r="H17" s="28" t="n">
        <v>0</v>
      </c>
      <c r="I17" s="28" t="n">
        <v>0</v>
      </c>
      <c r="J17" s="28" t="n">
        <v>0</v>
      </c>
      <c r="K17" s="28" t="n">
        <v>0</v>
      </c>
      <c r="L17" s="28" t="n">
        <v>0</v>
      </c>
      <c r="M17" s="28" t="n">
        <v>0</v>
      </c>
      <c r="N17" s="28" t="n">
        <v>1</v>
      </c>
      <c r="O17" s="28" t="n">
        <v>0</v>
      </c>
      <c r="P17" s="28" t="n">
        <v>0</v>
      </c>
      <c r="Q17" s="20" t="n">
        <f aca="false">SUM(J17:P17)</f>
        <v>1</v>
      </c>
      <c r="R17" s="28" t="n">
        <v>0</v>
      </c>
      <c r="S17" s="28" t="n">
        <v>0</v>
      </c>
      <c r="T17" s="28" t="n">
        <v>0</v>
      </c>
      <c r="U17" s="28" t="n">
        <v>1</v>
      </c>
      <c r="V17" s="28" t="n">
        <v>0</v>
      </c>
      <c r="W17" s="28" t="n">
        <v>0</v>
      </c>
      <c r="X17" s="28" t="n">
        <v>0</v>
      </c>
      <c r="Y17" s="28" t="n">
        <v>0</v>
      </c>
      <c r="Z17" s="21" t="n">
        <f aca="false">SUM(R17:V17)</f>
        <v>1</v>
      </c>
      <c r="AA17" s="28" t="n">
        <v>0</v>
      </c>
      <c r="AB17" s="28" t="n">
        <v>0</v>
      </c>
      <c r="AC17" s="21" t="n">
        <f aca="false">SUM(Z17:AB17)</f>
        <v>1</v>
      </c>
      <c r="AD17" s="30" t="n">
        <v>42111.8645833333</v>
      </c>
      <c r="AE17" s="30" t="n">
        <v>42112.6736111111</v>
      </c>
      <c r="AF17" s="30" t="n">
        <v>42112.6736111111</v>
      </c>
      <c r="AG17" s="23" t="n">
        <f aca="false">AF17-AD17</f>
        <v>0.809027777773736</v>
      </c>
      <c r="AH17" s="28"/>
      <c r="AI17" s="17" t="s">
        <v>40</v>
      </c>
      <c r="AJ17" s="29" t="s">
        <v>61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3.75" hidden="false" customHeight="true" outlineLevel="0" collapsed="false">
      <c r="A18" s="17" t="n">
        <v>8</v>
      </c>
      <c r="B18" s="34" t="s">
        <v>48</v>
      </c>
      <c r="C18" s="28" t="s">
        <v>62</v>
      </c>
      <c r="D18" s="20" t="s">
        <v>38</v>
      </c>
      <c r="E18" s="28" t="n">
        <v>6</v>
      </c>
      <c r="F18" s="28" t="s">
        <v>63</v>
      </c>
      <c r="G18" s="28" t="n">
        <v>0</v>
      </c>
      <c r="H18" s="28" t="n">
        <v>0</v>
      </c>
      <c r="I18" s="28" t="n">
        <v>0</v>
      </c>
      <c r="J18" s="28" t="n">
        <v>0</v>
      </c>
      <c r="K18" s="28" t="n">
        <v>0</v>
      </c>
      <c r="L18" s="28" t="n">
        <v>0</v>
      </c>
      <c r="M18" s="28" t="n">
        <v>0</v>
      </c>
      <c r="N18" s="28" t="n">
        <v>1</v>
      </c>
      <c r="O18" s="27" t="n">
        <v>1</v>
      </c>
      <c r="P18" s="27" t="n">
        <v>0</v>
      </c>
      <c r="Q18" s="20" t="n">
        <f aca="false">SUM(J18:P18)</f>
        <v>2</v>
      </c>
      <c r="R18" s="28" t="n">
        <v>0</v>
      </c>
      <c r="S18" s="28" t="n">
        <v>0</v>
      </c>
      <c r="T18" s="28" t="n">
        <v>0</v>
      </c>
      <c r="U18" s="28" t="n">
        <v>0</v>
      </c>
      <c r="V18" s="28" t="n">
        <v>68</v>
      </c>
      <c r="W18" s="28" t="n">
        <v>0</v>
      </c>
      <c r="X18" s="28" t="n">
        <v>0</v>
      </c>
      <c r="Y18" s="28" t="n">
        <v>0</v>
      </c>
      <c r="Z18" s="21" t="n">
        <f aca="false">SUM(R18:V18)</f>
        <v>68</v>
      </c>
      <c r="AA18" s="28" t="n">
        <v>1</v>
      </c>
      <c r="AB18" s="28" t="n">
        <v>0</v>
      </c>
      <c r="AC18" s="21" t="n">
        <f aca="false">SUM(Z18:AB18)</f>
        <v>69</v>
      </c>
      <c r="AD18" s="30" t="n">
        <v>42128.7326388889</v>
      </c>
      <c r="AE18" s="30" t="n">
        <v>42128.7708333333</v>
      </c>
      <c r="AF18" s="30" t="n">
        <v>42128.7708333333</v>
      </c>
      <c r="AG18" s="23" t="n">
        <f aca="false">AF18-AD18</f>
        <v>0.0381944444452529</v>
      </c>
      <c r="AH18" s="28"/>
      <c r="AI18" s="17" t="s">
        <v>40</v>
      </c>
      <c r="AJ18" s="29" t="s">
        <v>64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89.25" hidden="false" customHeight="false" outlineLevel="0" collapsed="false">
      <c r="A19" s="17" t="n">
        <v>9</v>
      </c>
      <c r="B19" s="34" t="s">
        <v>48</v>
      </c>
      <c r="C19" s="28" t="s">
        <v>62</v>
      </c>
      <c r="D19" s="20" t="s">
        <v>38</v>
      </c>
      <c r="E19" s="27" t="n">
        <v>6</v>
      </c>
      <c r="F19" s="28" t="s">
        <v>65</v>
      </c>
      <c r="G19" s="28" t="n">
        <v>0</v>
      </c>
      <c r="H19" s="28" t="n">
        <v>0</v>
      </c>
      <c r="I19" s="28" t="n">
        <v>0</v>
      </c>
      <c r="J19" s="28" t="n">
        <v>0</v>
      </c>
      <c r="K19" s="28" t="n">
        <v>0</v>
      </c>
      <c r="L19" s="28" t="n">
        <v>0</v>
      </c>
      <c r="M19" s="28" t="n">
        <v>0</v>
      </c>
      <c r="N19" s="28" t="n">
        <v>1</v>
      </c>
      <c r="O19" s="28" t="n">
        <v>1</v>
      </c>
      <c r="P19" s="28" t="n">
        <v>0</v>
      </c>
      <c r="Q19" s="20" t="n">
        <f aca="false">SUM(J19:P19)</f>
        <v>2</v>
      </c>
      <c r="R19" s="28" t="n">
        <v>0</v>
      </c>
      <c r="S19" s="28" t="n">
        <v>0</v>
      </c>
      <c r="T19" s="28" t="n">
        <v>0</v>
      </c>
      <c r="U19" s="28" t="n">
        <v>0</v>
      </c>
      <c r="V19" s="28" t="n">
        <v>68</v>
      </c>
      <c r="W19" s="28" t="n">
        <v>0</v>
      </c>
      <c r="X19" s="28" t="n">
        <v>0</v>
      </c>
      <c r="Y19" s="28" t="n">
        <v>0</v>
      </c>
      <c r="Z19" s="21" t="n">
        <f aca="false">SUM(R19:V19)</f>
        <v>68</v>
      </c>
      <c r="AA19" s="28" t="n">
        <v>0</v>
      </c>
      <c r="AB19" s="28" t="n">
        <v>0</v>
      </c>
      <c r="AC19" s="21" t="n">
        <f aca="false">SUM(Z19:AB19)</f>
        <v>68</v>
      </c>
      <c r="AD19" s="30" t="n">
        <v>42141.5069444444</v>
      </c>
      <c r="AE19" s="30" t="n">
        <v>42141.5347222222</v>
      </c>
      <c r="AF19" s="30" t="n">
        <v>42141.5347222222</v>
      </c>
      <c r="AG19" s="23" t="n">
        <f aca="false">AF19-AD19</f>
        <v>0.0277777777737356</v>
      </c>
      <c r="AH19" s="28"/>
      <c r="AI19" s="17" t="s">
        <v>40</v>
      </c>
      <c r="AJ19" s="29" t="s">
        <v>66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7.5" hidden="false" customHeight="false" outlineLevel="0" collapsed="false">
      <c r="A20" s="17" t="n">
        <v>10</v>
      </c>
      <c r="B20" s="38" t="s">
        <v>67</v>
      </c>
      <c r="C20" s="28" t="s">
        <v>68</v>
      </c>
      <c r="D20" s="28" t="s">
        <v>38</v>
      </c>
      <c r="E20" s="28" t="n">
        <v>0.4</v>
      </c>
      <c r="F20" s="28" t="s">
        <v>69</v>
      </c>
      <c r="G20" s="28" t="n">
        <v>1</v>
      </c>
      <c r="H20" s="28" t="n">
        <v>0</v>
      </c>
      <c r="I20" s="29" t="n">
        <v>0</v>
      </c>
      <c r="J20" s="28" t="n">
        <v>0</v>
      </c>
      <c r="K20" s="28" t="n">
        <v>0</v>
      </c>
      <c r="L20" s="28" t="n">
        <v>0</v>
      </c>
      <c r="M20" s="28" t="n">
        <v>0</v>
      </c>
      <c r="N20" s="28" t="n">
        <v>1</v>
      </c>
      <c r="O20" s="27" t="n">
        <v>0</v>
      </c>
      <c r="P20" s="27" t="n">
        <v>0</v>
      </c>
      <c r="Q20" s="20" t="n">
        <f aca="false">SUM(J20:P20)</f>
        <v>1</v>
      </c>
      <c r="R20" s="29" t="n">
        <v>0</v>
      </c>
      <c r="S20" s="29" t="n">
        <v>0</v>
      </c>
      <c r="T20" s="29" t="n">
        <v>0</v>
      </c>
      <c r="U20" s="29" t="n">
        <v>0</v>
      </c>
      <c r="V20" s="29" t="n">
        <v>1</v>
      </c>
      <c r="W20" s="29" t="n">
        <v>0</v>
      </c>
      <c r="X20" s="29" t="n">
        <v>0</v>
      </c>
      <c r="Y20" s="29" t="n">
        <v>0</v>
      </c>
      <c r="Z20" s="21" t="n">
        <f aca="false">SUM(R20:V20)</f>
        <v>1</v>
      </c>
      <c r="AA20" s="29" t="n">
        <v>0</v>
      </c>
      <c r="AB20" s="29" t="n">
        <v>0</v>
      </c>
      <c r="AC20" s="21" t="n">
        <f aca="false">SUM(Z20:AB20)</f>
        <v>1</v>
      </c>
      <c r="AD20" s="39" t="n">
        <v>42149.8506944444</v>
      </c>
      <c r="AE20" s="39" t="n">
        <v>42149.9270833333</v>
      </c>
      <c r="AF20" s="30" t="n">
        <v>42149.9270833333</v>
      </c>
      <c r="AG20" s="23" t="n">
        <f aca="false">AF20-AD20</f>
        <v>0.0763888888905058</v>
      </c>
      <c r="AH20" s="28"/>
      <c r="AI20" s="17" t="s">
        <v>40</v>
      </c>
      <c r="AJ20" s="28" t="s">
        <v>70</v>
      </c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42" customFormat="true" ht="114.75" hidden="false" customHeight="false" outlineLevel="0" collapsed="false">
      <c r="A21" s="17" t="n">
        <v>11</v>
      </c>
      <c r="B21" s="25" t="s">
        <v>71</v>
      </c>
      <c r="C21" s="27" t="s">
        <v>72</v>
      </c>
      <c r="D21" s="20" t="s">
        <v>38</v>
      </c>
      <c r="E21" s="40" t="n">
        <v>6</v>
      </c>
      <c r="F21" s="27" t="s">
        <v>73</v>
      </c>
      <c r="G21" s="27" t="n">
        <v>1</v>
      </c>
      <c r="H21" s="28" t="n">
        <v>0</v>
      </c>
      <c r="I21" s="28" t="n">
        <v>0</v>
      </c>
      <c r="J21" s="28" t="n">
        <v>0</v>
      </c>
      <c r="K21" s="28" t="n">
        <v>0</v>
      </c>
      <c r="L21" s="41" t="n">
        <v>0</v>
      </c>
      <c r="M21" s="28" t="n">
        <v>0</v>
      </c>
      <c r="N21" s="28" t="n">
        <v>4</v>
      </c>
      <c r="O21" s="27" t="n">
        <v>1</v>
      </c>
      <c r="P21" s="27" t="n">
        <v>0</v>
      </c>
      <c r="Q21" s="20" t="n">
        <f aca="false">SUM(J21:P21)</f>
        <v>5</v>
      </c>
      <c r="R21" s="40" t="n">
        <v>0</v>
      </c>
      <c r="S21" s="40" t="n">
        <v>0</v>
      </c>
      <c r="T21" s="40" t="n">
        <v>0</v>
      </c>
      <c r="U21" s="40" t="n">
        <v>0</v>
      </c>
      <c r="V21" s="40" t="n">
        <v>40</v>
      </c>
      <c r="W21" s="40" t="n">
        <v>0</v>
      </c>
      <c r="X21" s="40" t="n">
        <v>0</v>
      </c>
      <c r="Y21" s="40" t="n">
        <v>0</v>
      </c>
      <c r="Z21" s="21" t="n">
        <f aca="false">SUM(R21:V21)</f>
        <v>40</v>
      </c>
      <c r="AA21" s="40" t="n">
        <v>1</v>
      </c>
      <c r="AB21" s="40" t="n">
        <v>0</v>
      </c>
      <c r="AC21" s="21" t="n">
        <f aca="false">SUM(Z21:AB21)</f>
        <v>41</v>
      </c>
      <c r="AD21" s="30" t="n">
        <v>42170.7118055556</v>
      </c>
      <c r="AE21" s="30" t="n">
        <v>42170.7569444444</v>
      </c>
      <c r="AF21" s="30" t="n">
        <v>42170.7569444444</v>
      </c>
      <c r="AG21" s="23" t="n">
        <f aca="false">AF21-AD21</f>
        <v>0.0451388888905058</v>
      </c>
      <c r="AH21" s="40"/>
      <c r="AI21" s="17" t="s">
        <v>40</v>
      </c>
      <c r="AJ21" s="29" t="s">
        <v>74</v>
      </c>
    </row>
    <row r="22" s="33" customFormat="true" ht="140.25" hidden="false" customHeight="false" outlineLevel="0" collapsed="false">
      <c r="A22" s="17" t="n">
        <v>12</v>
      </c>
      <c r="B22" s="21" t="s">
        <v>75</v>
      </c>
      <c r="C22" s="21" t="s">
        <v>76</v>
      </c>
      <c r="D22" s="21" t="s">
        <v>38</v>
      </c>
      <c r="E22" s="21" t="n">
        <v>0.4</v>
      </c>
      <c r="F22" s="21" t="s">
        <v>77</v>
      </c>
      <c r="G22" s="21" t="n">
        <v>0</v>
      </c>
      <c r="H22" s="21" t="n">
        <v>0</v>
      </c>
      <c r="I22" s="21" t="n">
        <v>0</v>
      </c>
      <c r="J22" s="21" t="n">
        <v>0</v>
      </c>
      <c r="K22" s="21" t="n">
        <v>0</v>
      </c>
      <c r="L22" s="21" t="n">
        <v>0</v>
      </c>
      <c r="M22" s="21" t="n">
        <v>0</v>
      </c>
      <c r="N22" s="21" t="n">
        <v>1</v>
      </c>
      <c r="O22" s="21" t="n">
        <v>0</v>
      </c>
      <c r="P22" s="21" t="n">
        <v>0</v>
      </c>
      <c r="Q22" s="20" t="n">
        <f aca="false">SUM(J22:P22)</f>
        <v>1</v>
      </c>
      <c r="R22" s="21" t="n">
        <v>0</v>
      </c>
      <c r="S22" s="21" t="n">
        <v>0</v>
      </c>
      <c r="T22" s="21" t="n">
        <v>0</v>
      </c>
      <c r="U22" s="21" t="n">
        <v>0</v>
      </c>
      <c r="V22" s="21" t="n">
        <v>1</v>
      </c>
      <c r="W22" s="21" t="n">
        <v>1</v>
      </c>
      <c r="X22" s="21" t="n">
        <v>0</v>
      </c>
      <c r="Y22" s="21" t="n">
        <v>0</v>
      </c>
      <c r="Z22" s="21" t="n">
        <f aca="false">SUM(R22:V22)</f>
        <v>1</v>
      </c>
      <c r="AA22" s="21" t="n">
        <v>0</v>
      </c>
      <c r="AB22" s="21" t="n">
        <v>0</v>
      </c>
      <c r="AC22" s="21" t="n">
        <f aca="false">SUM(Z22:AB22)</f>
        <v>1</v>
      </c>
      <c r="AD22" s="43" t="n">
        <v>42178.6770833333</v>
      </c>
      <c r="AE22" s="43" t="n">
        <v>42178.7770833333</v>
      </c>
      <c r="AF22" s="43" t="n">
        <v>42178.7770833333</v>
      </c>
      <c r="AG22" s="23" t="n">
        <f aca="false">AF22-AD22</f>
        <v>0.0999999999985448</v>
      </c>
      <c r="AH22" s="21"/>
      <c r="AI22" s="17" t="s">
        <v>40</v>
      </c>
      <c r="AJ22" s="28" t="s">
        <v>78</v>
      </c>
    </row>
    <row r="23" customFormat="false" ht="140.25" hidden="false" customHeight="false" outlineLevel="0" collapsed="false">
      <c r="A23" s="17" t="n">
        <v>13</v>
      </c>
      <c r="B23" s="21" t="s">
        <v>75</v>
      </c>
      <c r="C23" s="21" t="s">
        <v>79</v>
      </c>
      <c r="D23" s="21" t="s">
        <v>38</v>
      </c>
      <c r="E23" s="21" t="n">
        <v>0.4</v>
      </c>
      <c r="F23" s="21" t="s">
        <v>80</v>
      </c>
      <c r="G23" s="21" t="n">
        <v>0</v>
      </c>
      <c r="H23" s="21" t="n">
        <v>0</v>
      </c>
      <c r="I23" s="21" t="n">
        <v>0</v>
      </c>
      <c r="J23" s="21" t="n">
        <v>0</v>
      </c>
      <c r="K23" s="21" t="n">
        <v>0</v>
      </c>
      <c r="L23" s="21" t="n">
        <v>0</v>
      </c>
      <c r="M23" s="21" t="n">
        <v>0</v>
      </c>
      <c r="N23" s="21" t="n">
        <v>1</v>
      </c>
      <c r="O23" s="21" t="n">
        <v>0</v>
      </c>
      <c r="P23" s="21" t="n">
        <v>0</v>
      </c>
      <c r="Q23" s="20" t="n">
        <f aca="false">SUM(J23:P23)</f>
        <v>1</v>
      </c>
      <c r="R23" s="21" t="n">
        <v>0</v>
      </c>
      <c r="S23" s="21" t="n">
        <v>0</v>
      </c>
      <c r="T23" s="21" t="n">
        <v>0</v>
      </c>
      <c r="U23" s="21" t="n">
        <v>0</v>
      </c>
      <c r="V23" s="21" t="n">
        <v>1</v>
      </c>
      <c r="W23" s="21" t="n">
        <v>1</v>
      </c>
      <c r="X23" s="21" t="n">
        <v>0</v>
      </c>
      <c r="Y23" s="21" t="n">
        <v>0</v>
      </c>
      <c r="Z23" s="21" t="n">
        <f aca="false">SUM(R23:V23)</f>
        <v>1</v>
      </c>
      <c r="AA23" s="21" t="n">
        <v>0</v>
      </c>
      <c r="AB23" s="21" t="n">
        <v>0</v>
      </c>
      <c r="AC23" s="21" t="n">
        <f aca="false">SUM(Z23:AB23)</f>
        <v>1</v>
      </c>
      <c r="AD23" s="43" t="n">
        <v>42178.6875</v>
      </c>
      <c r="AE23" s="43" t="n">
        <v>42178.9201388889</v>
      </c>
      <c r="AF23" s="43" t="n">
        <v>42178.9201388889</v>
      </c>
      <c r="AG23" s="23" t="n">
        <f aca="false">AF23-AD23</f>
        <v>0.232638888890506</v>
      </c>
      <c r="AH23" s="21"/>
      <c r="AI23" s="17" t="s">
        <v>40</v>
      </c>
      <c r="AJ23" s="21" t="s">
        <v>81</v>
      </c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40.25" hidden="false" customHeight="false" outlineLevel="0" collapsed="false">
      <c r="A24" s="17" t="n">
        <v>14</v>
      </c>
      <c r="B24" s="21" t="s">
        <v>75</v>
      </c>
      <c r="C24" s="21" t="s">
        <v>82</v>
      </c>
      <c r="D24" s="21" t="s">
        <v>38</v>
      </c>
      <c r="E24" s="21" t="n">
        <v>6</v>
      </c>
      <c r="F24" s="21" t="s">
        <v>83</v>
      </c>
      <c r="G24" s="21" t="n">
        <v>0</v>
      </c>
      <c r="H24" s="21" t="n">
        <v>0</v>
      </c>
      <c r="I24" s="21" t="n">
        <v>0</v>
      </c>
      <c r="J24" s="21" t="n">
        <v>0</v>
      </c>
      <c r="K24" s="21" t="n">
        <v>0</v>
      </c>
      <c r="L24" s="21" t="n">
        <v>0</v>
      </c>
      <c r="M24" s="21" t="n">
        <v>0</v>
      </c>
      <c r="N24" s="21" t="n">
        <v>1</v>
      </c>
      <c r="O24" s="21" t="n">
        <v>0</v>
      </c>
      <c r="P24" s="21" t="n">
        <v>0</v>
      </c>
      <c r="Q24" s="20" t="n">
        <f aca="false">SUM(J24:P24)</f>
        <v>1</v>
      </c>
      <c r="R24" s="21" t="n">
        <v>0</v>
      </c>
      <c r="S24" s="21" t="n">
        <v>0</v>
      </c>
      <c r="T24" s="21" t="n">
        <v>0</v>
      </c>
      <c r="U24" s="21" t="n">
        <v>0</v>
      </c>
      <c r="V24" s="21" t="n">
        <v>68</v>
      </c>
      <c r="W24" s="21" t="n">
        <v>68</v>
      </c>
      <c r="X24" s="21" t="n">
        <v>0</v>
      </c>
      <c r="Y24" s="21" t="n">
        <v>0</v>
      </c>
      <c r="Z24" s="21" t="n">
        <f aca="false">SUM(R24:V24)</f>
        <v>68</v>
      </c>
      <c r="AA24" s="21" t="n">
        <v>0</v>
      </c>
      <c r="AB24" s="21" t="n">
        <v>0</v>
      </c>
      <c r="AC24" s="21" t="n">
        <f aca="false">SUM(Z24:AB24)</f>
        <v>68</v>
      </c>
      <c r="AD24" s="43" t="n">
        <v>42178.6944444444</v>
      </c>
      <c r="AE24" s="43" t="n">
        <v>42178.8402777778</v>
      </c>
      <c r="AF24" s="43" t="n">
        <v>42178.8402777778</v>
      </c>
      <c r="AG24" s="23" t="n">
        <f aca="false">AF24-AD24</f>
        <v>0.145833333335759</v>
      </c>
      <c r="AH24" s="21"/>
      <c r="AI24" s="17" t="s">
        <v>40</v>
      </c>
      <c r="AJ24" s="29" t="s">
        <v>84</v>
      </c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3" hidden="false" customHeight="false" outlineLevel="0" collapsed="false">
      <c r="A25" s="17" t="n">
        <v>15</v>
      </c>
      <c r="B25" s="21" t="s">
        <v>75</v>
      </c>
      <c r="C25" s="21" t="s">
        <v>85</v>
      </c>
      <c r="D25" s="21" t="s">
        <v>38</v>
      </c>
      <c r="E25" s="21" t="n">
        <v>10</v>
      </c>
      <c r="F25" s="21" t="s">
        <v>86</v>
      </c>
      <c r="G25" s="21" t="n">
        <v>0</v>
      </c>
      <c r="H25" s="21" t="n">
        <v>0</v>
      </c>
      <c r="I25" s="21" t="n">
        <v>0</v>
      </c>
      <c r="J25" s="21" t="n">
        <v>0</v>
      </c>
      <c r="K25" s="21" t="n">
        <v>0</v>
      </c>
      <c r="L25" s="21" t="n">
        <v>0</v>
      </c>
      <c r="M25" s="21" t="n">
        <v>0</v>
      </c>
      <c r="N25" s="21" t="n">
        <v>1</v>
      </c>
      <c r="O25" s="21" t="n">
        <v>0</v>
      </c>
      <c r="P25" s="21" t="n">
        <v>0</v>
      </c>
      <c r="Q25" s="20" t="n">
        <f aca="false">SUM(J25:P25)</f>
        <v>1</v>
      </c>
      <c r="R25" s="21" t="n">
        <v>0</v>
      </c>
      <c r="S25" s="21" t="n">
        <v>0</v>
      </c>
      <c r="T25" s="21" t="n">
        <v>0</v>
      </c>
      <c r="U25" s="21" t="n">
        <v>0</v>
      </c>
      <c r="V25" s="21" t="n">
        <v>79</v>
      </c>
      <c r="W25" s="21" t="n">
        <v>79</v>
      </c>
      <c r="X25" s="21" t="n">
        <v>0</v>
      </c>
      <c r="Y25" s="21" t="n">
        <v>0</v>
      </c>
      <c r="Z25" s="21" t="n">
        <f aca="false">SUM(R25:V25)</f>
        <v>79</v>
      </c>
      <c r="AA25" s="21" t="n">
        <v>0</v>
      </c>
      <c r="AB25" s="21" t="n">
        <v>0</v>
      </c>
      <c r="AC25" s="21" t="n">
        <f aca="false">SUM(Z25:AB25)</f>
        <v>79</v>
      </c>
      <c r="AD25" s="43" t="n">
        <v>42178.7013888889</v>
      </c>
      <c r="AE25" s="43" t="n">
        <v>42178.9270833333</v>
      </c>
      <c r="AF25" s="43" t="n">
        <v>42178.9270833333</v>
      </c>
      <c r="AG25" s="23" t="n">
        <f aca="false">AF25-AD25</f>
        <v>0.225694444445253</v>
      </c>
      <c r="AH25" s="21"/>
      <c r="AI25" s="17" t="s">
        <v>40</v>
      </c>
      <c r="AJ25" s="29" t="s">
        <v>87</v>
      </c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3" hidden="false" customHeight="false" outlineLevel="0" collapsed="false">
      <c r="A26" s="17" t="n">
        <v>16</v>
      </c>
      <c r="B26" s="21" t="s">
        <v>75</v>
      </c>
      <c r="C26" s="21" t="s">
        <v>88</v>
      </c>
      <c r="D26" s="21" t="s">
        <v>38</v>
      </c>
      <c r="E26" s="21" t="n">
        <v>6</v>
      </c>
      <c r="F26" s="21" t="s">
        <v>89</v>
      </c>
      <c r="G26" s="21" t="n">
        <v>0</v>
      </c>
      <c r="H26" s="21" t="n">
        <v>0</v>
      </c>
      <c r="I26" s="21" t="n">
        <v>0</v>
      </c>
      <c r="J26" s="21" t="n">
        <v>0</v>
      </c>
      <c r="K26" s="21" t="n">
        <v>0</v>
      </c>
      <c r="L26" s="21" t="n">
        <v>0</v>
      </c>
      <c r="M26" s="21" t="n">
        <v>0</v>
      </c>
      <c r="N26" s="21" t="n">
        <v>1</v>
      </c>
      <c r="O26" s="21" t="n">
        <v>0</v>
      </c>
      <c r="P26" s="21" t="n">
        <v>0</v>
      </c>
      <c r="Q26" s="20" t="n">
        <f aca="false">SUM(J26:P26)</f>
        <v>1</v>
      </c>
      <c r="R26" s="21" t="n">
        <v>0</v>
      </c>
      <c r="S26" s="21" t="n">
        <v>0</v>
      </c>
      <c r="T26" s="21" t="n">
        <v>0</v>
      </c>
      <c r="U26" s="21" t="n">
        <v>0</v>
      </c>
      <c r="V26" s="21" t="n">
        <v>1</v>
      </c>
      <c r="W26" s="21" t="n">
        <v>1</v>
      </c>
      <c r="X26" s="21" t="n">
        <v>0</v>
      </c>
      <c r="Y26" s="21" t="n">
        <v>0</v>
      </c>
      <c r="Z26" s="21" t="n">
        <f aca="false">SUM(R26:V26)</f>
        <v>1</v>
      </c>
      <c r="AA26" s="21" t="n">
        <v>0</v>
      </c>
      <c r="AB26" s="21" t="n">
        <v>0</v>
      </c>
      <c r="AC26" s="21" t="n">
        <f aca="false">SUM(Z26:AB26)</f>
        <v>1</v>
      </c>
      <c r="AD26" s="43" t="n">
        <v>42178.7013888889</v>
      </c>
      <c r="AE26" s="43" t="n">
        <v>42178.9</v>
      </c>
      <c r="AF26" s="43" t="n">
        <v>42178.9</v>
      </c>
      <c r="AG26" s="23" t="n">
        <f aca="false">AF26-AD26</f>
        <v>0.198611111110949</v>
      </c>
      <c r="AH26" s="21"/>
      <c r="AI26" s="17" t="s">
        <v>40</v>
      </c>
      <c r="AJ26" s="29" t="s">
        <v>90</v>
      </c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40.25" hidden="false" customHeight="false" outlineLevel="0" collapsed="false">
      <c r="A27" s="17" t="n">
        <v>17</v>
      </c>
      <c r="B27" s="21" t="s">
        <v>75</v>
      </c>
      <c r="C27" s="21" t="s">
        <v>91</v>
      </c>
      <c r="D27" s="21" t="s">
        <v>38</v>
      </c>
      <c r="E27" s="21" t="n">
        <v>0.4</v>
      </c>
      <c r="F27" s="21" t="s">
        <v>92</v>
      </c>
      <c r="G27" s="21" t="n">
        <v>0</v>
      </c>
      <c r="H27" s="21" t="n">
        <v>0</v>
      </c>
      <c r="I27" s="21" t="n">
        <v>0</v>
      </c>
      <c r="J27" s="21" t="n">
        <v>0</v>
      </c>
      <c r="K27" s="21" t="n">
        <v>0</v>
      </c>
      <c r="L27" s="21" t="n">
        <v>0</v>
      </c>
      <c r="M27" s="21" t="n">
        <v>0</v>
      </c>
      <c r="N27" s="21" t="n">
        <v>1</v>
      </c>
      <c r="O27" s="21" t="n">
        <v>0</v>
      </c>
      <c r="P27" s="21" t="n">
        <v>0</v>
      </c>
      <c r="Q27" s="20" t="n">
        <f aca="false">SUM(J27:P27)</f>
        <v>1</v>
      </c>
      <c r="R27" s="21" t="n">
        <v>0</v>
      </c>
      <c r="S27" s="21" t="n">
        <v>0</v>
      </c>
      <c r="T27" s="21" t="n">
        <v>0</v>
      </c>
      <c r="U27" s="21" t="n">
        <v>0</v>
      </c>
      <c r="V27" s="21" t="n">
        <v>2</v>
      </c>
      <c r="W27" s="21" t="n">
        <v>2</v>
      </c>
      <c r="X27" s="21" t="n">
        <v>0</v>
      </c>
      <c r="Y27" s="21" t="n">
        <v>0</v>
      </c>
      <c r="Z27" s="21" t="n">
        <f aca="false">SUM(R27:V27)</f>
        <v>2</v>
      </c>
      <c r="AA27" s="21" t="n">
        <v>0</v>
      </c>
      <c r="AB27" s="21" t="n">
        <v>0</v>
      </c>
      <c r="AC27" s="21" t="n">
        <f aca="false">SUM(Z27:AB27)</f>
        <v>2</v>
      </c>
      <c r="AD27" s="43" t="n">
        <v>42178.7638888889</v>
      </c>
      <c r="AE27" s="43" t="n">
        <v>42178.8055555556</v>
      </c>
      <c r="AF27" s="43" t="n">
        <v>42178.8055555556</v>
      </c>
      <c r="AG27" s="23" t="n">
        <f aca="false">AF27-AD27</f>
        <v>0.0416666666642414</v>
      </c>
      <c r="AH27" s="21"/>
      <c r="AI27" s="17" t="s">
        <v>40</v>
      </c>
      <c r="AJ27" s="28" t="s">
        <v>93</v>
      </c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14.75" hidden="false" customHeight="false" outlineLevel="0" collapsed="false">
      <c r="A28" s="17" t="n">
        <v>18</v>
      </c>
      <c r="B28" s="21" t="s">
        <v>75</v>
      </c>
      <c r="C28" s="21" t="s">
        <v>94</v>
      </c>
      <c r="D28" s="21" t="s">
        <v>38</v>
      </c>
      <c r="E28" s="21" t="n">
        <v>0.4</v>
      </c>
      <c r="F28" s="21" t="s">
        <v>95</v>
      </c>
      <c r="G28" s="21" t="n">
        <v>0</v>
      </c>
      <c r="H28" s="21" t="n">
        <v>0</v>
      </c>
      <c r="I28" s="21" t="n">
        <v>0</v>
      </c>
      <c r="J28" s="21" t="n">
        <v>0</v>
      </c>
      <c r="K28" s="21" t="n">
        <v>0</v>
      </c>
      <c r="L28" s="21" t="n">
        <v>0</v>
      </c>
      <c r="M28" s="21" t="n">
        <v>0</v>
      </c>
      <c r="N28" s="21" t="n">
        <v>1</v>
      </c>
      <c r="O28" s="21" t="n">
        <v>0</v>
      </c>
      <c r="P28" s="21" t="n">
        <v>0</v>
      </c>
      <c r="Q28" s="20" t="n">
        <f aca="false">SUM(J28:P28)</f>
        <v>1</v>
      </c>
      <c r="R28" s="21" t="n">
        <v>0</v>
      </c>
      <c r="S28" s="21" t="n">
        <v>0</v>
      </c>
      <c r="T28" s="21" t="n">
        <v>0</v>
      </c>
      <c r="U28" s="21" t="n">
        <v>0</v>
      </c>
      <c r="V28" s="21" t="n">
        <v>1</v>
      </c>
      <c r="W28" s="21" t="n">
        <v>1</v>
      </c>
      <c r="X28" s="21" t="n">
        <v>0</v>
      </c>
      <c r="Y28" s="21" t="n">
        <v>0</v>
      </c>
      <c r="Z28" s="21" t="n">
        <f aca="false">SUM(R28:V28)</f>
        <v>1</v>
      </c>
      <c r="AA28" s="21" t="n">
        <v>0</v>
      </c>
      <c r="AB28" s="21" t="n">
        <v>0</v>
      </c>
      <c r="AC28" s="21" t="n">
        <f aca="false">SUM(Z28:AB28)</f>
        <v>1</v>
      </c>
      <c r="AD28" s="43" t="n">
        <v>42178.8472222222</v>
      </c>
      <c r="AE28" s="43" t="n">
        <v>42178.9270833333</v>
      </c>
      <c r="AF28" s="43" t="n">
        <v>42178.9270833333</v>
      </c>
      <c r="AG28" s="23" t="n">
        <f aca="false">AF28-AD28</f>
        <v>0.0798611111167702</v>
      </c>
      <c r="AH28" s="21"/>
      <c r="AI28" s="17" t="s">
        <v>40</v>
      </c>
      <c r="AJ28" s="29" t="s">
        <v>96</v>
      </c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46.25" hidden="false" customHeight="true" outlineLevel="0" collapsed="false">
      <c r="A29" s="17" t="n">
        <v>19</v>
      </c>
      <c r="B29" s="21" t="s">
        <v>75</v>
      </c>
      <c r="C29" s="21" t="s">
        <v>97</v>
      </c>
      <c r="D29" s="21"/>
      <c r="E29" s="21" t="n">
        <v>6</v>
      </c>
      <c r="F29" s="21" t="s">
        <v>98</v>
      </c>
      <c r="G29" s="21" t="n">
        <v>0</v>
      </c>
      <c r="H29" s="21" t="n">
        <v>0</v>
      </c>
      <c r="I29" s="21" t="n">
        <v>0</v>
      </c>
      <c r="J29" s="21" t="n">
        <v>0</v>
      </c>
      <c r="K29" s="21" t="n">
        <v>0</v>
      </c>
      <c r="L29" s="21" t="n">
        <v>0</v>
      </c>
      <c r="M29" s="21" t="n">
        <v>0</v>
      </c>
      <c r="N29" s="21" t="n">
        <v>1</v>
      </c>
      <c r="O29" s="21" t="n">
        <v>0</v>
      </c>
      <c r="P29" s="21" t="n">
        <v>0</v>
      </c>
      <c r="Q29" s="20" t="n">
        <f aca="false">SUM(J29:P29)</f>
        <v>1</v>
      </c>
      <c r="R29" s="21" t="n">
        <v>0</v>
      </c>
      <c r="S29" s="21" t="n">
        <v>0</v>
      </c>
      <c r="T29" s="21" t="n">
        <v>0</v>
      </c>
      <c r="U29" s="21" t="n">
        <v>0</v>
      </c>
      <c r="V29" s="21" t="n">
        <v>1</v>
      </c>
      <c r="W29" s="21" t="n">
        <v>1</v>
      </c>
      <c r="X29" s="21" t="n">
        <v>0</v>
      </c>
      <c r="Y29" s="21" t="n">
        <v>0</v>
      </c>
      <c r="Z29" s="21" t="n">
        <f aca="false">SUM(R29:V29)</f>
        <v>1</v>
      </c>
      <c r="AA29" s="21" t="n">
        <v>0</v>
      </c>
      <c r="AB29" s="21" t="n">
        <v>0</v>
      </c>
      <c r="AC29" s="21" t="n">
        <f aca="false">SUM(Z29:AB29)</f>
        <v>1</v>
      </c>
      <c r="AD29" s="43" t="n">
        <v>42178.8541666667</v>
      </c>
      <c r="AE29" s="43" t="n">
        <v>42178.8833333333</v>
      </c>
      <c r="AF29" s="43" t="n">
        <v>42178.8833333333</v>
      </c>
      <c r="AG29" s="23" t="n">
        <f aca="false">AF29-AD29</f>
        <v>0.0291666666671517</v>
      </c>
      <c r="AH29" s="21"/>
      <c r="AI29" s="17" t="s">
        <v>40</v>
      </c>
      <c r="AJ29" s="29" t="s">
        <v>99</v>
      </c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44" customFormat="true" ht="156.75" hidden="false" customHeight="true" outlineLevel="0" collapsed="false">
      <c r="A30" s="17" t="n">
        <v>20</v>
      </c>
      <c r="B30" s="34" t="s">
        <v>100</v>
      </c>
      <c r="C30" s="28" t="s">
        <v>101</v>
      </c>
      <c r="D30" s="28" t="s">
        <v>38</v>
      </c>
      <c r="E30" s="28" t="n">
        <v>0.4</v>
      </c>
      <c r="F30" s="28" t="s">
        <v>102</v>
      </c>
      <c r="G30" s="28" t="n">
        <v>0</v>
      </c>
      <c r="H30" s="28" t="n">
        <v>0</v>
      </c>
      <c r="I30" s="29" t="n">
        <v>0</v>
      </c>
      <c r="J30" s="28" t="n">
        <v>0</v>
      </c>
      <c r="K30" s="28" t="n">
        <v>0</v>
      </c>
      <c r="L30" s="28" t="n">
        <v>0</v>
      </c>
      <c r="M30" s="27" t="n">
        <v>0</v>
      </c>
      <c r="N30" s="28" t="n">
        <v>1</v>
      </c>
      <c r="O30" s="27" t="n">
        <v>0</v>
      </c>
      <c r="P30" s="27" t="n">
        <v>0</v>
      </c>
      <c r="Q30" s="20" t="n">
        <f aca="false">SUM(J30:P30)</f>
        <v>1</v>
      </c>
      <c r="R30" s="29" t="n">
        <v>0</v>
      </c>
      <c r="S30" s="29" t="n">
        <v>0</v>
      </c>
      <c r="T30" s="29" t="n">
        <v>0</v>
      </c>
      <c r="U30" s="29"/>
      <c r="V30" s="29" t="n">
        <v>1</v>
      </c>
      <c r="W30" s="29" t="n">
        <v>0</v>
      </c>
      <c r="X30" s="29" t="n">
        <v>0</v>
      </c>
      <c r="Y30" s="29" t="n">
        <v>0</v>
      </c>
      <c r="Z30" s="21" t="n">
        <f aca="false">SUM(R30:V30)</f>
        <v>1</v>
      </c>
      <c r="AA30" s="29" t="n">
        <v>0</v>
      </c>
      <c r="AB30" s="29" t="n">
        <v>0</v>
      </c>
      <c r="AC30" s="21" t="n">
        <f aca="false">SUM(Z30:AB30)</f>
        <v>1</v>
      </c>
      <c r="AD30" s="39" t="n">
        <v>42179.8402777778</v>
      </c>
      <c r="AE30" s="39" t="n">
        <v>42179.875</v>
      </c>
      <c r="AF30" s="39" t="n">
        <v>42179.875</v>
      </c>
      <c r="AG30" s="23" t="n">
        <f aca="false">AF30-AD30</f>
        <v>0.0347222222189885</v>
      </c>
      <c r="AH30" s="29"/>
      <c r="AI30" s="17" t="s">
        <v>40</v>
      </c>
      <c r="AJ30" s="29" t="s">
        <v>103</v>
      </c>
    </row>
    <row r="31" customFormat="false" ht="140.25" hidden="false" customHeight="false" outlineLevel="0" collapsed="false">
      <c r="A31" s="17" t="n">
        <v>21</v>
      </c>
      <c r="B31" s="34" t="s">
        <v>100</v>
      </c>
      <c r="C31" s="28" t="s">
        <v>104</v>
      </c>
      <c r="D31" s="28" t="s">
        <v>38</v>
      </c>
      <c r="E31" s="28" t="n">
        <v>0.4</v>
      </c>
      <c r="F31" s="28" t="s">
        <v>105</v>
      </c>
      <c r="G31" s="28" t="n">
        <v>0</v>
      </c>
      <c r="H31" s="28" t="n">
        <v>0</v>
      </c>
      <c r="I31" s="29" t="n">
        <v>0</v>
      </c>
      <c r="J31" s="28" t="n">
        <v>0</v>
      </c>
      <c r="K31" s="28" t="n">
        <v>0</v>
      </c>
      <c r="L31" s="28" t="n">
        <v>0</v>
      </c>
      <c r="M31" s="28" t="n">
        <v>0</v>
      </c>
      <c r="N31" s="28" t="n">
        <v>1</v>
      </c>
      <c r="O31" s="28" t="n">
        <v>0</v>
      </c>
      <c r="P31" s="28" t="n">
        <v>0</v>
      </c>
      <c r="Q31" s="20" t="n">
        <f aca="false">SUM(J31:P31)</f>
        <v>1</v>
      </c>
      <c r="R31" s="29" t="n">
        <v>0</v>
      </c>
      <c r="S31" s="29" t="n">
        <v>0</v>
      </c>
      <c r="T31" s="29" t="n">
        <v>0</v>
      </c>
      <c r="U31" s="29"/>
      <c r="V31" s="29" t="n">
        <v>1</v>
      </c>
      <c r="W31" s="29" t="n">
        <v>0</v>
      </c>
      <c r="X31" s="29" t="n">
        <v>0</v>
      </c>
      <c r="Y31" s="29" t="n">
        <v>0</v>
      </c>
      <c r="Z31" s="21" t="n">
        <f aca="false">SUM(R31:V31)</f>
        <v>1</v>
      </c>
      <c r="AA31" s="29" t="n">
        <v>0</v>
      </c>
      <c r="AB31" s="29" t="n">
        <v>0</v>
      </c>
      <c r="AC31" s="21" t="n">
        <f aca="false">SUM(Z31:AB31)</f>
        <v>1</v>
      </c>
      <c r="AD31" s="39" t="n">
        <v>42179.8958333333</v>
      </c>
      <c r="AE31" s="39" t="n">
        <v>42179.9166666667</v>
      </c>
      <c r="AF31" s="39" t="n">
        <v>42179.9166666667</v>
      </c>
      <c r="AG31" s="23" t="n">
        <f aca="false">AF31-AD31</f>
        <v>0.0208333333284827</v>
      </c>
      <c r="AH31" s="29"/>
      <c r="AI31" s="17" t="s">
        <v>40</v>
      </c>
      <c r="AJ31" s="29" t="s">
        <v>106</v>
      </c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24" customFormat="true" ht="126.75" hidden="false" customHeight="true" outlineLevel="0" collapsed="false">
      <c r="A32" s="17" t="n">
        <v>22</v>
      </c>
      <c r="B32" s="45" t="s">
        <v>107</v>
      </c>
      <c r="C32" s="21" t="s">
        <v>108</v>
      </c>
      <c r="D32" s="21" t="s">
        <v>38</v>
      </c>
      <c r="E32" s="21" t="n">
        <v>6</v>
      </c>
      <c r="F32" s="21" t="s">
        <v>109</v>
      </c>
      <c r="G32" s="21" t="n">
        <v>1</v>
      </c>
      <c r="H32" s="21" t="n">
        <v>0</v>
      </c>
      <c r="I32" s="17" t="n">
        <v>0</v>
      </c>
      <c r="J32" s="21" t="n">
        <v>0</v>
      </c>
      <c r="K32" s="21" t="n">
        <v>0</v>
      </c>
      <c r="L32" s="21" t="n">
        <v>0</v>
      </c>
      <c r="M32" s="21" t="n">
        <v>0</v>
      </c>
      <c r="N32" s="21" t="n">
        <v>1</v>
      </c>
      <c r="O32" s="21" t="n">
        <v>0</v>
      </c>
      <c r="P32" s="21" t="n">
        <v>0</v>
      </c>
      <c r="Q32" s="20" t="n">
        <f aca="false">SUM(J32:P32)</f>
        <v>1</v>
      </c>
      <c r="R32" s="17" t="n">
        <v>0</v>
      </c>
      <c r="S32" s="17" t="n">
        <v>0</v>
      </c>
      <c r="T32" s="17" t="n">
        <v>0</v>
      </c>
      <c r="U32" s="17"/>
      <c r="V32" s="17" t="n">
        <v>1</v>
      </c>
      <c r="W32" s="17" t="n">
        <v>0</v>
      </c>
      <c r="X32" s="17" t="n">
        <v>1</v>
      </c>
      <c r="Y32" s="17" t="n">
        <v>0</v>
      </c>
      <c r="Z32" s="21" t="n">
        <f aca="false">SUM(R32:V32)</f>
        <v>1</v>
      </c>
      <c r="AA32" s="17" t="n">
        <v>1</v>
      </c>
      <c r="AB32" s="17" t="n">
        <v>0</v>
      </c>
      <c r="AC32" s="21" t="n">
        <f aca="false">SUM(Z32:AB32)</f>
        <v>2</v>
      </c>
      <c r="AD32" s="46" t="n">
        <v>42199.5868055556</v>
      </c>
      <c r="AE32" s="22" t="s">
        <v>110</v>
      </c>
      <c r="AF32" s="46" t="n">
        <v>42199.59375</v>
      </c>
      <c r="AG32" s="23" t="n">
        <f aca="false">AF32-AD32</f>
        <v>0.00694444444525288</v>
      </c>
      <c r="AH32" s="17"/>
      <c r="AI32" s="17" t="s">
        <v>40</v>
      </c>
      <c r="AJ32" s="29" t="s">
        <v>111</v>
      </c>
    </row>
    <row r="33" customFormat="false" ht="207.75" hidden="false" customHeight="true" outlineLevel="0" collapsed="false">
      <c r="A33" s="17" t="n">
        <v>23</v>
      </c>
      <c r="B33" s="45" t="s">
        <v>112</v>
      </c>
      <c r="C33" s="21" t="s">
        <v>113</v>
      </c>
      <c r="D33" s="28" t="s">
        <v>38</v>
      </c>
      <c r="E33" s="21" t="n">
        <v>0.4</v>
      </c>
      <c r="F33" s="21" t="s">
        <v>114</v>
      </c>
      <c r="G33" s="21" t="n">
        <v>1</v>
      </c>
      <c r="H33" s="21" t="n">
        <v>0</v>
      </c>
      <c r="I33" s="17" t="n">
        <v>0</v>
      </c>
      <c r="J33" s="21" t="n">
        <v>0</v>
      </c>
      <c r="K33" s="21" t="n">
        <v>0</v>
      </c>
      <c r="L33" s="21" t="n">
        <v>0</v>
      </c>
      <c r="M33" s="20" t="n">
        <v>0</v>
      </c>
      <c r="N33" s="21" t="n">
        <v>1</v>
      </c>
      <c r="O33" s="20" t="n">
        <v>0</v>
      </c>
      <c r="P33" s="20" t="n">
        <v>0</v>
      </c>
      <c r="Q33" s="20" t="n">
        <f aca="false">SUM(J33:P33)</f>
        <v>1</v>
      </c>
      <c r="R33" s="17" t="n">
        <v>0</v>
      </c>
      <c r="S33" s="17" t="n">
        <v>0</v>
      </c>
      <c r="T33" s="17" t="n">
        <v>0</v>
      </c>
      <c r="U33" s="17"/>
      <c r="V33" s="17" t="n">
        <v>1</v>
      </c>
      <c r="W33" s="17" t="n">
        <v>0</v>
      </c>
      <c r="X33" s="17" t="n">
        <v>0</v>
      </c>
      <c r="Y33" s="17" t="n">
        <v>0</v>
      </c>
      <c r="Z33" s="21" t="n">
        <f aca="false">SUM(R33:V33)</f>
        <v>1</v>
      </c>
      <c r="AA33" s="17" t="n">
        <v>0</v>
      </c>
      <c r="AB33" s="17" t="n">
        <v>0</v>
      </c>
      <c r="AC33" s="21" t="n">
        <f aca="false">SUM(Z33:AB33)</f>
        <v>1</v>
      </c>
      <c r="AD33" s="46" t="n">
        <v>42206.90625</v>
      </c>
      <c r="AE33" s="46" t="n">
        <v>42207.4270833333</v>
      </c>
      <c r="AF33" s="46" t="n">
        <v>42207.4270833333</v>
      </c>
      <c r="AG33" s="23" t="n">
        <f aca="false">AF33-AD33</f>
        <v>0.520833333335759</v>
      </c>
      <c r="AH33" s="17"/>
      <c r="AI33" s="17" t="s">
        <v>40</v>
      </c>
      <c r="AJ33" s="29" t="s">
        <v>115</v>
      </c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89.25" hidden="false" customHeight="false" outlineLevel="0" collapsed="false">
      <c r="A34" s="17" t="n">
        <v>24</v>
      </c>
      <c r="B34" s="45" t="s">
        <v>107</v>
      </c>
      <c r="C34" s="21" t="s">
        <v>116</v>
      </c>
      <c r="D34" s="21" t="s">
        <v>38</v>
      </c>
      <c r="E34" s="21" t="n">
        <v>6</v>
      </c>
      <c r="F34" s="21" t="s">
        <v>117</v>
      </c>
      <c r="G34" s="21" t="n">
        <v>0</v>
      </c>
      <c r="H34" s="21" t="n">
        <v>0</v>
      </c>
      <c r="I34" s="17" t="n">
        <v>0</v>
      </c>
      <c r="J34" s="21" t="n">
        <v>0</v>
      </c>
      <c r="K34" s="21" t="n">
        <v>0</v>
      </c>
      <c r="L34" s="21" t="n">
        <v>0</v>
      </c>
      <c r="M34" s="20" t="n">
        <v>0</v>
      </c>
      <c r="N34" s="21" t="n">
        <v>1</v>
      </c>
      <c r="O34" s="20" t="n">
        <v>0</v>
      </c>
      <c r="P34" s="20" t="n">
        <v>0</v>
      </c>
      <c r="Q34" s="20" t="n">
        <f aca="false">SUM(J34:P34)</f>
        <v>1</v>
      </c>
      <c r="R34" s="17" t="n">
        <v>0</v>
      </c>
      <c r="S34" s="17" t="n">
        <v>0</v>
      </c>
      <c r="T34" s="17" t="n">
        <v>0</v>
      </c>
      <c r="U34" s="21" t="n">
        <v>0</v>
      </c>
      <c r="V34" s="21" t="n">
        <v>10</v>
      </c>
      <c r="W34" s="21" t="n">
        <v>10</v>
      </c>
      <c r="X34" s="21" t="n">
        <v>0</v>
      </c>
      <c r="Y34" s="21" t="n">
        <v>0</v>
      </c>
      <c r="Z34" s="21" t="n">
        <f aca="false">SUM(R34:V34)</f>
        <v>10</v>
      </c>
      <c r="AA34" s="21" t="n">
        <v>1</v>
      </c>
      <c r="AB34" s="21" t="n">
        <v>0</v>
      </c>
      <c r="AC34" s="21" t="n">
        <f aca="false">SUM(Z34:AB34)</f>
        <v>11</v>
      </c>
      <c r="AD34" s="22" t="n">
        <v>42210.5729166667</v>
      </c>
      <c r="AE34" s="22" t="n">
        <v>42210.65625</v>
      </c>
      <c r="AF34" s="22" t="n">
        <v>42210.65625</v>
      </c>
      <c r="AG34" s="23" t="n">
        <f aca="false">AF34-AD34</f>
        <v>0.0833333333357587</v>
      </c>
      <c r="AH34" s="21"/>
      <c r="AI34" s="17" t="s">
        <v>40</v>
      </c>
      <c r="AJ34" s="29" t="s">
        <v>118</v>
      </c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33" customFormat="true" ht="102" hidden="false" customHeight="false" outlineLevel="0" collapsed="false">
      <c r="A35" s="17" t="n">
        <v>25</v>
      </c>
      <c r="B35" s="45" t="s">
        <v>107</v>
      </c>
      <c r="C35" s="21" t="s">
        <v>119</v>
      </c>
      <c r="D35" s="20" t="s">
        <v>38</v>
      </c>
      <c r="E35" s="21" t="n">
        <v>6</v>
      </c>
      <c r="F35" s="21" t="s">
        <v>120</v>
      </c>
      <c r="G35" s="21" t="n">
        <v>0</v>
      </c>
      <c r="H35" s="21" t="n">
        <v>0</v>
      </c>
      <c r="I35" s="17" t="n">
        <v>0</v>
      </c>
      <c r="J35" s="21" t="n">
        <v>0</v>
      </c>
      <c r="K35" s="21" t="n">
        <v>0</v>
      </c>
      <c r="L35" s="21" t="n">
        <v>0</v>
      </c>
      <c r="M35" s="20" t="n">
        <v>0</v>
      </c>
      <c r="N35" s="21" t="n">
        <v>1</v>
      </c>
      <c r="O35" s="20" t="n">
        <v>1</v>
      </c>
      <c r="P35" s="20" t="n">
        <v>0</v>
      </c>
      <c r="Q35" s="20" t="n">
        <f aca="false">SUM(J35:P35)</f>
        <v>2</v>
      </c>
      <c r="R35" s="17" t="n">
        <v>0</v>
      </c>
      <c r="S35" s="17" t="n">
        <v>0</v>
      </c>
      <c r="T35" s="17" t="n">
        <v>0</v>
      </c>
      <c r="U35" s="21"/>
      <c r="V35" s="21" t="n">
        <v>68</v>
      </c>
      <c r="W35" s="21" t="n">
        <v>0</v>
      </c>
      <c r="X35" s="21" t="n">
        <v>0</v>
      </c>
      <c r="Y35" s="21" t="n">
        <v>0</v>
      </c>
      <c r="Z35" s="21" t="n">
        <f aca="false">SUM(R35:V35)</f>
        <v>68</v>
      </c>
      <c r="AA35" s="21" t="n">
        <v>1</v>
      </c>
      <c r="AB35" s="21" t="n">
        <v>0</v>
      </c>
      <c r="AC35" s="21" t="n">
        <f aca="false">SUM(Z35:AB35)</f>
        <v>69</v>
      </c>
      <c r="AD35" s="22" t="n">
        <v>42213.6111111111</v>
      </c>
      <c r="AE35" s="22" t="n">
        <v>42213.6388888889</v>
      </c>
      <c r="AF35" s="22" t="n">
        <v>42213.6388888889</v>
      </c>
      <c r="AG35" s="23" t="n">
        <f aca="false">AF35-AD35</f>
        <v>0.0277777777810115</v>
      </c>
      <c r="AH35" s="21"/>
      <c r="AI35" s="17" t="s">
        <v>40</v>
      </c>
      <c r="AJ35" s="29" t="s">
        <v>121</v>
      </c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</row>
    <row r="36" customFormat="false" ht="102" hidden="false" customHeight="false" outlineLevel="0" collapsed="false">
      <c r="A36" s="17" t="n">
        <v>26</v>
      </c>
      <c r="B36" s="45" t="s">
        <v>36</v>
      </c>
      <c r="C36" s="21" t="s">
        <v>122</v>
      </c>
      <c r="D36" s="21" t="s">
        <v>38</v>
      </c>
      <c r="E36" s="21" t="n">
        <v>0.4</v>
      </c>
      <c r="F36" s="21" t="s">
        <v>123</v>
      </c>
      <c r="G36" s="21" t="n">
        <v>1</v>
      </c>
      <c r="H36" s="21" t="n">
        <v>0</v>
      </c>
      <c r="I36" s="17" t="n">
        <v>0</v>
      </c>
      <c r="J36" s="21" t="n">
        <v>0</v>
      </c>
      <c r="K36" s="21" t="n">
        <v>0</v>
      </c>
      <c r="L36" s="21" t="n">
        <v>0</v>
      </c>
      <c r="M36" s="21" t="n">
        <v>0</v>
      </c>
      <c r="N36" s="21" t="n">
        <v>1</v>
      </c>
      <c r="O36" s="20" t="n">
        <v>0</v>
      </c>
      <c r="P36" s="20" t="n">
        <v>0</v>
      </c>
      <c r="Q36" s="20" t="n">
        <f aca="false">SUM(J36:P36)</f>
        <v>1</v>
      </c>
      <c r="R36" s="17" t="n">
        <v>0</v>
      </c>
      <c r="S36" s="17" t="n">
        <v>0</v>
      </c>
      <c r="T36" s="17" t="n">
        <v>0</v>
      </c>
      <c r="U36" s="21" t="n">
        <v>0</v>
      </c>
      <c r="V36" s="21" t="n">
        <v>1</v>
      </c>
      <c r="W36" s="21" t="n">
        <v>0</v>
      </c>
      <c r="X36" s="21" t="n">
        <v>0</v>
      </c>
      <c r="Y36" s="21" t="n">
        <v>0</v>
      </c>
      <c r="Z36" s="21" t="n">
        <f aca="false">SUM(R36:V36)</f>
        <v>1</v>
      </c>
      <c r="AA36" s="21" t="n">
        <v>0</v>
      </c>
      <c r="AB36" s="21" t="n">
        <v>0</v>
      </c>
      <c r="AC36" s="21" t="n">
        <f aca="false">SUM(Z36:AB36)</f>
        <v>1</v>
      </c>
      <c r="AD36" s="22" t="n">
        <v>42221.8402777778</v>
      </c>
      <c r="AE36" s="22" t="n">
        <v>42221.91875</v>
      </c>
      <c r="AF36" s="22" t="n">
        <v>42221.91875</v>
      </c>
      <c r="AG36" s="23" t="n">
        <f aca="false">AF36-AD36</f>
        <v>0.0784722222160781</v>
      </c>
      <c r="AH36" s="21"/>
      <c r="AI36" s="17" t="s">
        <v>40</v>
      </c>
      <c r="AJ36" s="29" t="s">
        <v>124</v>
      </c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44" customFormat="true" ht="107.25" hidden="false" customHeight="true" outlineLevel="0" collapsed="false">
      <c r="A37" s="17" t="n">
        <v>27</v>
      </c>
      <c r="B37" s="34" t="s">
        <v>36</v>
      </c>
      <c r="C37" s="28" t="s">
        <v>125</v>
      </c>
      <c r="D37" s="20" t="s">
        <v>38</v>
      </c>
      <c r="E37" s="27" t="n">
        <v>6</v>
      </c>
      <c r="F37" s="28" t="s">
        <v>126</v>
      </c>
      <c r="G37" s="28" t="n">
        <v>0</v>
      </c>
      <c r="H37" s="28" t="n">
        <v>0</v>
      </c>
      <c r="I37" s="28" t="n">
        <v>0</v>
      </c>
      <c r="J37" s="28" t="n">
        <v>0</v>
      </c>
      <c r="K37" s="28" t="n">
        <v>0</v>
      </c>
      <c r="L37" s="28" t="n">
        <v>0</v>
      </c>
      <c r="M37" s="28" t="n">
        <v>0</v>
      </c>
      <c r="N37" s="28" t="n">
        <v>1</v>
      </c>
      <c r="O37" s="28" t="n">
        <v>1</v>
      </c>
      <c r="P37" s="28" t="n">
        <v>0</v>
      </c>
      <c r="Q37" s="20" t="n">
        <f aca="false">SUM(J37:P37)</f>
        <v>2</v>
      </c>
      <c r="R37" s="28" t="n">
        <v>0</v>
      </c>
      <c r="S37" s="28" t="n">
        <v>0</v>
      </c>
      <c r="T37" s="28" t="n">
        <v>0</v>
      </c>
      <c r="U37" s="28" t="n">
        <v>0</v>
      </c>
      <c r="V37" s="28" t="n">
        <v>68</v>
      </c>
      <c r="W37" s="28" t="n">
        <v>0</v>
      </c>
      <c r="X37" s="28" t="n">
        <v>0</v>
      </c>
      <c r="Y37" s="28" t="n">
        <v>0</v>
      </c>
      <c r="Z37" s="21" t="n">
        <f aca="false">SUM(R37:V37)</f>
        <v>68</v>
      </c>
      <c r="AA37" s="28" t="n">
        <v>1</v>
      </c>
      <c r="AB37" s="28" t="n">
        <v>0</v>
      </c>
      <c r="AC37" s="21" t="n">
        <f aca="false">SUM(Z37:AB37)</f>
        <v>69</v>
      </c>
      <c r="AD37" s="30" t="n">
        <v>42228.5763888889</v>
      </c>
      <c r="AE37" s="30" t="n">
        <v>42228.6826388889</v>
      </c>
      <c r="AF37" s="30" t="n">
        <v>42228.6826388889</v>
      </c>
      <c r="AG37" s="23" t="n">
        <f aca="false">AF37-AD37</f>
        <v>0.10624999999709</v>
      </c>
      <c r="AH37" s="28"/>
      <c r="AI37" s="17" t="s">
        <v>40</v>
      </c>
      <c r="AJ37" s="29" t="s">
        <v>127</v>
      </c>
    </row>
    <row r="38" s="33" customFormat="true" ht="242.25" hidden="false" customHeight="false" outlineLevel="0" collapsed="false">
      <c r="A38" s="17" t="n">
        <v>28</v>
      </c>
      <c r="B38" s="21" t="s">
        <v>36</v>
      </c>
      <c r="C38" s="21" t="s">
        <v>128</v>
      </c>
      <c r="D38" s="21" t="s">
        <v>38</v>
      </c>
      <c r="E38" s="21" t="n">
        <v>0.4</v>
      </c>
      <c r="F38" s="21" t="s">
        <v>129</v>
      </c>
      <c r="G38" s="47" t="n">
        <v>0</v>
      </c>
      <c r="H38" s="21" t="n">
        <v>0</v>
      </c>
      <c r="I38" s="20" t="n">
        <v>0</v>
      </c>
      <c r="J38" s="20" t="n">
        <v>0</v>
      </c>
      <c r="K38" s="20" t="n">
        <v>0</v>
      </c>
      <c r="L38" s="20" t="n">
        <v>0</v>
      </c>
      <c r="M38" s="20" t="n">
        <v>0</v>
      </c>
      <c r="N38" s="20" t="n">
        <v>1</v>
      </c>
      <c r="O38" s="20" t="n">
        <v>0</v>
      </c>
      <c r="P38" s="20" t="n">
        <v>0</v>
      </c>
      <c r="Q38" s="20" t="n">
        <f aca="false">SUM(J38:P38)</f>
        <v>1</v>
      </c>
      <c r="R38" s="20" t="n">
        <v>0</v>
      </c>
      <c r="S38" s="20" t="n">
        <v>0</v>
      </c>
      <c r="T38" s="20" t="n">
        <v>0</v>
      </c>
      <c r="U38" s="20" t="n">
        <v>0</v>
      </c>
      <c r="V38" s="20" t="n">
        <v>1</v>
      </c>
      <c r="W38" s="20" t="n">
        <v>0</v>
      </c>
      <c r="X38" s="20" t="n">
        <v>0</v>
      </c>
      <c r="Y38" s="20" t="n">
        <v>0</v>
      </c>
      <c r="Z38" s="21" t="n">
        <f aca="false">SUM(R38:V38)</f>
        <v>1</v>
      </c>
      <c r="AA38" s="20" t="n">
        <v>0</v>
      </c>
      <c r="AB38" s="20" t="n">
        <v>0</v>
      </c>
      <c r="AC38" s="21" t="n">
        <f aca="false">SUM(Z38:AB38)</f>
        <v>1</v>
      </c>
      <c r="AD38" s="22" t="n">
        <v>42234.3541666667</v>
      </c>
      <c r="AE38" s="22" t="n">
        <v>42234.4236111111</v>
      </c>
      <c r="AF38" s="22" t="n">
        <v>42234.4236111111</v>
      </c>
      <c r="AG38" s="23" t="n">
        <f aca="false">AF38-AD38</f>
        <v>0.0694444444452529</v>
      </c>
      <c r="AH38" s="21"/>
      <c r="AI38" s="17" t="s">
        <v>40</v>
      </c>
      <c r="AJ38" s="29" t="s">
        <v>130</v>
      </c>
    </row>
    <row r="39" s="33" customFormat="true" ht="191.25" hidden="false" customHeight="false" outlineLevel="0" collapsed="false">
      <c r="A39" s="17" t="n">
        <v>29</v>
      </c>
      <c r="B39" s="21" t="s">
        <v>36</v>
      </c>
      <c r="C39" s="21" t="s">
        <v>131</v>
      </c>
      <c r="D39" s="21" t="s">
        <v>38</v>
      </c>
      <c r="E39" s="21" t="n">
        <v>0.4</v>
      </c>
      <c r="F39" s="21" t="s">
        <v>132</v>
      </c>
      <c r="G39" s="47" t="n">
        <v>0</v>
      </c>
      <c r="H39" s="21" t="n">
        <v>0</v>
      </c>
      <c r="I39" s="20" t="n">
        <v>0</v>
      </c>
      <c r="J39" s="20" t="n">
        <v>0</v>
      </c>
      <c r="K39" s="20" t="n">
        <v>0</v>
      </c>
      <c r="L39" s="20" t="n">
        <v>0</v>
      </c>
      <c r="M39" s="20" t="n">
        <v>0</v>
      </c>
      <c r="N39" s="20" t="n">
        <v>1</v>
      </c>
      <c r="O39" s="20" t="n">
        <v>0</v>
      </c>
      <c r="P39" s="20" t="n">
        <v>0</v>
      </c>
      <c r="Q39" s="20" t="n">
        <f aca="false">SUM(J39:P39)</f>
        <v>1</v>
      </c>
      <c r="R39" s="20" t="n">
        <v>0</v>
      </c>
      <c r="S39" s="20" t="n">
        <v>0</v>
      </c>
      <c r="T39" s="20" t="n">
        <v>0</v>
      </c>
      <c r="U39" s="20" t="n">
        <v>0</v>
      </c>
      <c r="V39" s="20" t="n">
        <v>1</v>
      </c>
      <c r="W39" s="20" t="n">
        <v>0</v>
      </c>
      <c r="X39" s="20" t="n">
        <v>0</v>
      </c>
      <c r="Y39" s="20" t="n">
        <v>0</v>
      </c>
      <c r="Z39" s="21" t="n">
        <f aca="false">SUM(R39:V39)</f>
        <v>1</v>
      </c>
      <c r="AA39" s="20" t="n">
        <v>0</v>
      </c>
      <c r="AB39" s="20" t="n">
        <v>0</v>
      </c>
      <c r="AC39" s="21" t="n">
        <f aca="false">SUM(Z39:AB39)</f>
        <v>1</v>
      </c>
      <c r="AD39" s="22" t="n">
        <v>42234.4381944444</v>
      </c>
      <c r="AE39" s="22" t="n">
        <v>42234.4576388889</v>
      </c>
      <c r="AF39" s="22" t="n">
        <v>42234.4576388889</v>
      </c>
      <c r="AG39" s="23" t="n">
        <f aca="false">AF39-AD39</f>
        <v>0.0194444444423425</v>
      </c>
      <c r="AH39" s="21"/>
      <c r="AI39" s="17" t="s">
        <v>40</v>
      </c>
      <c r="AJ39" s="29" t="s">
        <v>133</v>
      </c>
    </row>
    <row r="40" s="33" customFormat="true" ht="216.75" hidden="false" customHeight="false" outlineLevel="0" collapsed="false">
      <c r="A40" s="17" t="n">
        <v>30</v>
      </c>
      <c r="B40" s="21" t="s">
        <v>36</v>
      </c>
      <c r="C40" s="21" t="s">
        <v>134</v>
      </c>
      <c r="D40" s="21" t="s">
        <v>38</v>
      </c>
      <c r="E40" s="21" t="n">
        <v>0.4</v>
      </c>
      <c r="F40" s="21" t="s">
        <v>135</v>
      </c>
      <c r="G40" s="47" t="n">
        <v>0</v>
      </c>
      <c r="H40" s="21" t="n">
        <v>0</v>
      </c>
      <c r="I40" s="20" t="n">
        <v>0</v>
      </c>
      <c r="J40" s="20" t="n">
        <v>0</v>
      </c>
      <c r="K40" s="20" t="n">
        <v>0</v>
      </c>
      <c r="L40" s="20" t="n">
        <v>0</v>
      </c>
      <c r="M40" s="20" t="n">
        <v>0</v>
      </c>
      <c r="N40" s="20" t="n">
        <v>1</v>
      </c>
      <c r="O40" s="20" t="n">
        <v>0</v>
      </c>
      <c r="P40" s="20" t="n">
        <v>0</v>
      </c>
      <c r="Q40" s="20" t="n">
        <f aca="false">SUM(J40:P40)</f>
        <v>1</v>
      </c>
      <c r="R40" s="20" t="n">
        <v>0</v>
      </c>
      <c r="S40" s="20" t="n">
        <v>0</v>
      </c>
      <c r="T40" s="20" t="n">
        <v>0</v>
      </c>
      <c r="U40" s="20" t="n">
        <v>0</v>
      </c>
      <c r="V40" s="20" t="n">
        <v>36</v>
      </c>
      <c r="W40" s="20" t="n">
        <v>0</v>
      </c>
      <c r="X40" s="20" t="n">
        <v>0</v>
      </c>
      <c r="Y40" s="20" t="n">
        <v>0</v>
      </c>
      <c r="Z40" s="21" t="n">
        <f aca="false">SUM(R40:V40)</f>
        <v>36</v>
      </c>
      <c r="AA40" s="20" t="n">
        <v>0</v>
      </c>
      <c r="AB40" s="20" t="n">
        <v>0</v>
      </c>
      <c r="AC40" s="21" t="n">
        <f aca="false">SUM(Z40:AB40)</f>
        <v>36</v>
      </c>
      <c r="AD40" s="22" t="n">
        <v>42234.4652777778</v>
      </c>
      <c r="AE40" s="22" t="n">
        <v>42234.5180555556</v>
      </c>
      <c r="AF40" s="22" t="n">
        <v>42234.5180555556</v>
      </c>
      <c r="AG40" s="23" t="n">
        <f aca="false">AF40-AD40</f>
        <v>0.0527777777751908</v>
      </c>
      <c r="AH40" s="21"/>
      <c r="AI40" s="17" t="s">
        <v>40</v>
      </c>
      <c r="AJ40" s="29" t="s">
        <v>136</v>
      </c>
    </row>
    <row r="41" s="49" customFormat="true" ht="140.25" hidden="false" customHeight="false" outlineLevel="0" collapsed="false">
      <c r="A41" s="17" t="n">
        <v>31</v>
      </c>
      <c r="B41" s="45" t="s">
        <v>36</v>
      </c>
      <c r="C41" s="21" t="s">
        <v>137</v>
      </c>
      <c r="D41" s="20" t="s">
        <v>38</v>
      </c>
      <c r="E41" s="21" t="n">
        <v>10</v>
      </c>
      <c r="F41" s="21" t="s">
        <v>138</v>
      </c>
      <c r="G41" s="21" t="n">
        <v>1</v>
      </c>
      <c r="H41" s="21" t="n">
        <v>0</v>
      </c>
      <c r="I41" s="17" t="n">
        <v>0</v>
      </c>
      <c r="J41" s="21" t="n">
        <v>0</v>
      </c>
      <c r="K41" s="48" t="n">
        <v>0</v>
      </c>
      <c r="L41" s="21" t="n">
        <v>0</v>
      </c>
      <c r="M41" s="21" t="n">
        <v>0</v>
      </c>
      <c r="N41" s="21" t="n">
        <v>1</v>
      </c>
      <c r="O41" s="20" t="n">
        <v>0</v>
      </c>
      <c r="P41" s="20" t="n">
        <v>0</v>
      </c>
      <c r="Q41" s="20" t="n">
        <f aca="false">SUM(J41:P41)</f>
        <v>1</v>
      </c>
      <c r="R41" s="17" t="n">
        <v>0</v>
      </c>
      <c r="S41" s="17" t="n">
        <v>0</v>
      </c>
      <c r="T41" s="17" t="n">
        <v>0</v>
      </c>
      <c r="U41" s="21"/>
      <c r="V41" s="21" t="n">
        <v>1</v>
      </c>
      <c r="W41" s="21" t="n">
        <v>0</v>
      </c>
      <c r="X41" s="21" t="n">
        <v>0</v>
      </c>
      <c r="Y41" s="21" t="n">
        <v>0</v>
      </c>
      <c r="Z41" s="21" t="n">
        <f aca="false">SUM(R41:V41)</f>
        <v>1</v>
      </c>
      <c r="AA41" s="21" t="n">
        <v>0</v>
      </c>
      <c r="AB41" s="21" t="n">
        <v>0</v>
      </c>
      <c r="AC41" s="21" t="n">
        <f aca="false">SUM(Z41:AB41)</f>
        <v>1</v>
      </c>
      <c r="AD41" s="22" t="n">
        <v>42278.625</v>
      </c>
      <c r="AE41" s="22" t="n">
        <v>42278.625</v>
      </c>
      <c r="AF41" s="22" t="n">
        <v>42278.6666666667</v>
      </c>
      <c r="AG41" s="23" t="n">
        <f aca="false">AF41-AD41</f>
        <v>0.0416666666642414</v>
      </c>
      <c r="AH41" s="21"/>
      <c r="AI41" s="17" t="s">
        <v>40</v>
      </c>
      <c r="AJ41" s="29" t="s">
        <v>139</v>
      </c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</row>
    <row r="42" customFormat="false" ht="187.5" hidden="false" customHeight="true" outlineLevel="0" collapsed="false">
      <c r="A42" s="17" t="n">
        <v>32</v>
      </c>
      <c r="B42" s="45" t="s">
        <v>36</v>
      </c>
      <c r="C42" s="21" t="s">
        <v>119</v>
      </c>
      <c r="D42" s="20" t="s">
        <v>38</v>
      </c>
      <c r="E42" s="20" t="n">
        <v>6</v>
      </c>
      <c r="F42" s="21" t="s">
        <v>140</v>
      </c>
      <c r="G42" s="21" t="n">
        <v>0</v>
      </c>
      <c r="H42" s="21" t="n">
        <v>0</v>
      </c>
      <c r="I42" s="21" t="n">
        <v>0</v>
      </c>
      <c r="J42" s="21" t="n">
        <v>0</v>
      </c>
      <c r="K42" s="48" t="n">
        <v>0</v>
      </c>
      <c r="L42" s="21" t="n">
        <v>0</v>
      </c>
      <c r="M42" s="21" t="n">
        <v>0</v>
      </c>
      <c r="N42" s="21" t="n">
        <v>1</v>
      </c>
      <c r="O42" s="21" t="n">
        <v>1</v>
      </c>
      <c r="P42" s="21" t="n">
        <v>0</v>
      </c>
      <c r="Q42" s="20" t="n">
        <f aca="false">SUM(J42:P42)</f>
        <v>2</v>
      </c>
      <c r="R42" s="21" t="n">
        <v>0</v>
      </c>
      <c r="S42" s="21" t="n">
        <v>0</v>
      </c>
      <c r="T42" s="21" t="n">
        <v>0</v>
      </c>
      <c r="U42" s="21" t="n">
        <v>0</v>
      </c>
      <c r="V42" s="21" t="n">
        <v>68</v>
      </c>
      <c r="W42" s="21" t="n">
        <v>0</v>
      </c>
      <c r="X42" s="21" t="n">
        <v>0</v>
      </c>
      <c r="Y42" s="21" t="n">
        <v>0</v>
      </c>
      <c r="Z42" s="21" t="n">
        <f aca="false">SUM(R42:V42)</f>
        <v>68</v>
      </c>
      <c r="AA42" s="21" t="n">
        <v>1</v>
      </c>
      <c r="AB42" s="21" t="n">
        <v>0</v>
      </c>
      <c r="AC42" s="21" t="n">
        <f aca="false">SUM(Z42:AB42)</f>
        <v>69</v>
      </c>
      <c r="AD42" s="22" t="n">
        <v>42286.3472222222</v>
      </c>
      <c r="AE42" s="22" t="n">
        <v>42286.4930555556</v>
      </c>
      <c r="AF42" s="22" t="n">
        <v>42286.4930555556</v>
      </c>
      <c r="AG42" s="23" t="n">
        <f aca="false">AF42-AD42</f>
        <v>0.145833333335759</v>
      </c>
      <c r="AH42" s="21"/>
      <c r="AI42" s="17" t="s">
        <v>40</v>
      </c>
      <c r="AJ42" s="20" t="s">
        <v>141</v>
      </c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51" customFormat="true" ht="118.5" hidden="false" customHeight="true" outlineLevel="0" collapsed="false">
      <c r="A43" s="17" t="n">
        <v>33</v>
      </c>
      <c r="B43" s="34" t="s">
        <v>36</v>
      </c>
      <c r="C43" s="21" t="s">
        <v>119</v>
      </c>
      <c r="D43" s="28" t="s">
        <v>38</v>
      </c>
      <c r="E43" s="28" t="n">
        <v>6</v>
      </c>
      <c r="F43" s="28" t="s">
        <v>142</v>
      </c>
      <c r="G43" s="28" t="n">
        <v>1</v>
      </c>
      <c r="H43" s="28" t="n">
        <v>0</v>
      </c>
      <c r="I43" s="29" t="n">
        <v>0</v>
      </c>
      <c r="J43" s="28" t="n">
        <v>0</v>
      </c>
      <c r="K43" s="50" t="n">
        <v>0</v>
      </c>
      <c r="L43" s="28" t="n">
        <v>0</v>
      </c>
      <c r="M43" s="28" t="n">
        <v>0</v>
      </c>
      <c r="N43" s="28" t="n">
        <v>0</v>
      </c>
      <c r="O43" s="27" t="n">
        <v>1</v>
      </c>
      <c r="P43" s="27" t="n">
        <v>0</v>
      </c>
      <c r="Q43" s="20" t="n">
        <f aca="false">SUM(J43:P43)</f>
        <v>1</v>
      </c>
      <c r="R43" s="29" t="n">
        <v>0</v>
      </c>
      <c r="S43" s="29" t="n">
        <v>0</v>
      </c>
      <c r="T43" s="29" t="n">
        <v>0</v>
      </c>
      <c r="U43" s="28"/>
      <c r="V43" s="28" t="n">
        <v>68</v>
      </c>
      <c r="W43" s="28" t="n">
        <v>0</v>
      </c>
      <c r="X43" s="28" t="n">
        <v>0</v>
      </c>
      <c r="Y43" s="28" t="n">
        <v>0</v>
      </c>
      <c r="Z43" s="21" t="n">
        <f aca="false">SUM(R43:V43)</f>
        <v>68</v>
      </c>
      <c r="AA43" s="28" t="n">
        <v>0</v>
      </c>
      <c r="AB43" s="28" t="n">
        <v>0</v>
      </c>
      <c r="AC43" s="21" t="n">
        <f aca="false">SUM(Z43:AB43)</f>
        <v>68</v>
      </c>
      <c r="AD43" s="30" t="n">
        <v>42344.6111111111</v>
      </c>
      <c r="AE43" s="30" t="n">
        <v>42344.6875</v>
      </c>
      <c r="AF43" s="30" t="n">
        <v>42344.6875</v>
      </c>
      <c r="AG43" s="23" t="n">
        <f aca="false">AF43-AD43</f>
        <v>0.0763888888905058</v>
      </c>
      <c r="AH43" s="28"/>
      <c r="AI43" s="17" t="s">
        <v>40</v>
      </c>
      <c r="AJ43" s="27" t="s">
        <v>143</v>
      </c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</row>
  </sheetData>
  <autoFilter ref="A10:BG45"/>
  <mergeCells count="38">
    <mergeCell ref="A2:AJ2"/>
    <mergeCell ref="A3:AJ3"/>
    <mergeCell ref="A4:AJ4"/>
    <mergeCell ref="A6:A9"/>
    <mergeCell ref="B6:B9"/>
    <mergeCell ref="C6:C9"/>
    <mergeCell ref="D6:D9"/>
    <mergeCell ref="E6:E9"/>
    <mergeCell ref="F6:G8"/>
    <mergeCell ref="H6:H9"/>
    <mergeCell ref="I6:I9"/>
    <mergeCell ref="J6:Q6"/>
    <mergeCell ref="R6:AC6"/>
    <mergeCell ref="AD6:AD9"/>
    <mergeCell ref="AE6:AE9"/>
    <mergeCell ref="AF6:AF9"/>
    <mergeCell ref="AG6:AG9"/>
    <mergeCell ref="AH6:AH9"/>
    <mergeCell ref="AI6:AI9"/>
    <mergeCell ref="AJ6:AJ9"/>
    <mergeCell ref="J7:N7"/>
    <mergeCell ref="O7:O9"/>
    <mergeCell ref="P7:P9"/>
    <mergeCell ref="Q7:Q9"/>
    <mergeCell ref="R7:Z7"/>
    <mergeCell ref="AA7:AA9"/>
    <mergeCell ref="AB7:AB9"/>
    <mergeCell ref="AC7:AC9"/>
    <mergeCell ref="J8:K8"/>
    <mergeCell ref="L8:M8"/>
    <mergeCell ref="N8:N9"/>
    <mergeCell ref="R8:S8"/>
    <mergeCell ref="T8:U8"/>
    <mergeCell ref="V8:V9"/>
    <mergeCell ref="W8:W9"/>
    <mergeCell ref="X8:X9"/>
    <mergeCell ref="Y8:Y9"/>
    <mergeCell ref="Z8:Z9"/>
  </mergeCells>
  <hyperlinks>
    <hyperlink ref="A2" location="Par2459" display="Форма  8.1  &lt;1&gt;  -  Журнал  учета  данных   первичной  информации  по  всем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9" zoomScaleNormal="89" zoomScalePageLayoutView="100" workbookViewId="0">
      <selection pane="topLeft" activeCell="A4" activeCellId="0" sqref="A4"/>
    </sheetView>
  </sheetViews>
  <sheetFormatPr defaultRowHeight="12.75"/>
  <cols>
    <col collapsed="false" hidden="false" max="1" min="1" style="1" width="6"/>
    <col collapsed="false" hidden="false" max="2" min="2" style="1" width="17.7813765182186"/>
    <col collapsed="false" hidden="false" max="3" min="3" style="1" width="26.1376518218623"/>
    <col collapsed="false" hidden="false" max="4" min="4" style="1" width="8.57085020242915"/>
    <col collapsed="false" hidden="false" max="5" min="5" style="1" width="7.71255060728745"/>
    <col collapsed="false" hidden="false" max="6" min="6" style="1" width="25.8137651821862"/>
    <col collapsed="false" hidden="false" max="7" min="7" style="1" width="7.92712550607287"/>
    <col collapsed="false" hidden="false" max="8" min="8" style="1" width="8.46153846153846"/>
    <col collapsed="false" hidden="false" max="9" min="9" style="1" width="11.6761133603239"/>
    <col collapsed="false" hidden="false" max="10" min="10" style="1" width="11.0323886639676"/>
    <col collapsed="false" hidden="false" max="11" min="11" style="1" width="6.53441295546559"/>
    <col collapsed="false" hidden="false" max="12" min="12" style="1" width="5.67611336032389"/>
    <col collapsed="false" hidden="false" max="13" min="13" style="1" width="12.6396761133603"/>
    <col collapsed="false" hidden="false" max="14" min="14" style="1" width="10.7125506072875"/>
    <col collapsed="false" hidden="false" max="16" min="15" style="1" width="6.10526315789474"/>
    <col collapsed="false" hidden="false" max="17" min="17" style="1" width="7.60728744939271"/>
    <col collapsed="false" hidden="false" max="18" min="18" style="1" width="5.67611336032389"/>
    <col collapsed="false" hidden="false" max="19" min="19" style="1" width="6.96356275303644"/>
    <col collapsed="false" hidden="false" max="20" min="20" style="1" width="7.2834008097166"/>
    <col collapsed="false" hidden="false" max="22" min="21" style="1" width="7.60728744939271"/>
    <col collapsed="false" hidden="false" max="23" min="23" style="1" width="14.6761133603239"/>
    <col collapsed="false" hidden="false" max="24" min="24" style="1" width="8.1417004048583"/>
    <col collapsed="false" hidden="false" max="25" min="25" style="1" width="6.85425101214575"/>
    <col collapsed="false" hidden="false" max="26" min="26" style="1" width="9.4251012145749"/>
    <col collapsed="false" hidden="false" max="27" min="27" style="1" width="6"/>
    <col collapsed="false" hidden="false" max="28" min="28" style="1" width="7.71255060728745"/>
    <col collapsed="false" hidden="false" max="29" min="29" style="1" width="8.57085020242915"/>
    <col collapsed="false" hidden="false" max="30" min="30" style="1" width="15.3198380566802"/>
    <col collapsed="false" hidden="false" max="31" min="31" style="1" width="15.5303643724696"/>
    <col collapsed="false" hidden="false" max="32" min="32" style="1" width="15.7449392712551"/>
    <col collapsed="false" hidden="false" max="33" min="33" style="1" width="10.497975708502"/>
    <col collapsed="false" hidden="false" max="34" min="34" style="1" width="15.3198380566802"/>
    <col collapsed="false" hidden="false" max="35" min="35" style="1" width="13.0688259109312"/>
    <col collapsed="false" hidden="false" max="36" min="36" style="1" width="15.8542510121457"/>
    <col collapsed="false" hidden="false" max="250" min="37" style="1" width="9.85425101214575"/>
    <col collapsed="false" hidden="false" max="251" min="251" style="1" width="7.60728744939271"/>
    <col collapsed="false" hidden="false" max="252" min="252" style="1" width="17.7813765182186"/>
    <col collapsed="false" hidden="false" max="253" min="253" style="1" width="26.1376518218623"/>
    <col collapsed="false" hidden="false" max="254" min="254" style="1" width="8.57085020242915"/>
    <col collapsed="false" hidden="false" max="255" min="255" style="1" width="7.71255060728745"/>
    <col collapsed="false" hidden="false" max="256" min="256" style="1" width="23.3522267206478"/>
    <col collapsed="false" hidden="false" max="257" min="257" style="1" width="8.57085020242915"/>
    <col collapsed="false" hidden="false" max="258" min="258" style="1" width="8.46153846153846"/>
    <col collapsed="false" hidden="false" max="259" min="259" style="1" width="11.6761133603239"/>
    <col collapsed="false" hidden="false" max="260" min="260" style="1" width="11.0323886639676"/>
    <col collapsed="false" hidden="false" max="261" min="261" style="1" width="6.53441295546559"/>
    <col collapsed="false" hidden="false" max="262" min="262" style="1" width="5.67611336032389"/>
    <col collapsed="false" hidden="false" max="263" min="263" style="1" width="12.6396761133603"/>
    <col collapsed="false" hidden="false" max="264" min="264" style="1" width="10.7125506072875"/>
    <col collapsed="false" hidden="false" max="266" min="265" style="1" width="6.10526315789474"/>
    <col collapsed="false" hidden="false" max="267" min="267" style="1" width="7.60728744939271"/>
    <col collapsed="false" hidden="false" max="268" min="268" style="1" width="5.67611336032389"/>
    <col collapsed="false" hidden="false" max="269" min="269" style="1" width="6.96356275303644"/>
    <col collapsed="false" hidden="false" max="270" min="270" style="1" width="7.2834008097166"/>
    <col collapsed="false" hidden="false" max="272" min="271" style="1" width="7.60728744939271"/>
    <col collapsed="false" hidden="false" max="273" min="273" style="1" width="14.6761133603239"/>
    <col collapsed="false" hidden="false" max="274" min="274" style="1" width="8.1417004048583"/>
    <col collapsed="false" hidden="false" max="275" min="275" style="1" width="6.85425101214575"/>
    <col collapsed="false" hidden="false" max="276" min="276" style="1" width="9.4251012145749"/>
    <col collapsed="false" hidden="false" max="277" min="277" style="1" width="6"/>
    <col collapsed="false" hidden="false" max="278" min="278" style="1" width="7.71255060728745"/>
    <col collapsed="false" hidden="false" max="279" min="279" style="1" width="8.57085020242915"/>
    <col collapsed="false" hidden="false" max="280" min="280" style="1" width="21.3157894736842"/>
    <col collapsed="false" hidden="false" max="281" min="281" style="1" width="22.0647773279352"/>
    <col collapsed="false" hidden="false" max="282" min="282" style="1" width="22.4939271255061"/>
    <col collapsed="false" hidden="false" max="283" min="283" style="1" width="16.0688259109312"/>
    <col collapsed="false" hidden="false" max="284" min="284" style="1" width="15.3198380566802"/>
    <col collapsed="false" hidden="false" max="285" min="285" style="1" width="13.0688259109312"/>
    <col collapsed="false" hidden="false" max="286" min="286" style="1" width="15.8542510121457"/>
    <col collapsed="false" hidden="false" max="287" min="287" style="1" width="9.74898785425101"/>
    <col collapsed="false" hidden="false" max="506" min="288" style="1" width="9.85425101214575"/>
    <col collapsed="false" hidden="false" max="507" min="507" style="1" width="7.60728744939271"/>
    <col collapsed="false" hidden="false" max="508" min="508" style="1" width="17.7813765182186"/>
    <col collapsed="false" hidden="false" max="509" min="509" style="1" width="26.1376518218623"/>
    <col collapsed="false" hidden="false" max="510" min="510" style="1" width="8.57085020242915"/>
    <col collapsed="false" hidden="false" max="511" min="511" style="1" width="7.71255060728745"/>
    <col collapsed="false" hidden="false" max="512" min="512" style="1" width="23.3522267206478"/>
    <col collapsed="false" hidden="false" max="513" min="513" style="1" width="8.57085020242915"/>
    <col collapsed="false" hidden="false" max="514" min="514" style="1" width="8.46153846153846"/>
    <col collapsed="false" hidden="false" max="515" min="515" style="1" width="11.6761133603239"/>
    <col collapsed="false" hidden="false" max="516" min="516" style="1" width="11.0323886639676"/>
    <col collapsed="false" hidden="false" max="517" min="517" style="1" width="6.53441295546559"/>
    <col collapsed="false" hidden="false" max="518" min="518" style="1" width="5.67611336032389"/>
    <col collapsed="false" hidden="false" max="519" min="519" style="1" width="12.6396761133603"/>
    <col collapsed="false" hidden="false" max="520" min="520" style="1" width="10.7125506072875"/>
    <col collapsed="false" hidden="false" max="522" min="521" style="1" width="6.10526315789474"/>
    <col collapsed="false" hidden="false" max="523" min="523" style="1" width="7.60728744939271"/>
    <col collapsed="false" hidden="false" max="524" min="524" style="1" width="5.67611336032389"/>
    <col collapsed="false" hidden="false" max="525" min="525" style="1" width="6.96356275303644"/>
    <col collapsed="false" hidden="false" max="526" min="526" style="1" width="7.2834008097166"/>
    <col collapsed="false" hidden="false" max="528" min="527" style="1" width="7.60728744939271"/>
    <col collapsed="false" hidden="false" max="529" min="529" style="1" width="14.6761133603239"/>
    <col collapsed="false" hidden="false" max="530" min="530" style="1" width="8.1417004048583"/>
    <col collapsed="false" hidden="false" max="531" min="531" style="1" width="6.85425101214575"/>
    <col collapsed="false" hidden="false" max="532" min="532" style="1" width="9.4251012145749"/>
    <col collapsed="false" hidden="false" max="533" min="533" style="1" width="6"/>
    <col collapsed="false" hidden="false" max="534" min="534" style="1" width="7.71255060728745"/>
    <col collapsed="false" hidden="false" max="535" min="535" style="1" width="8.57085020242915"/>
    <col collapsed="false" hidden="false" max="536" min="536" style="1" width="21.3157894736842"/>
    <col collapsed="false" hidden="false" max="537" min="537" style="1" width="22.0647773279352"/>
    <col collapsed="false" hidden="false" max="538" min="538" style="1" width="22.4939271255061"/>
    <col collapsed="false" hidden="false" max="539" min="539" style="1" width="16.0688259109312"/>
    <col collapsed="false" hidden="false" max="540" min="540" style="1" width="15.3198380566802"/>
    <col collapsed="false" hidden="false" max="541" min="541" style="1" width="13.0688259109312"/>
    <col collapsed="false" hidden="false" max="542" min="542" style="1" width="15.8542510121457"/>
    <col collapsed="false" hidden="false" max="543" min="543" style="1" width="9.74898785425101"/>
    <col collapsed="false" hidden="false" max="762" min="544" style="1" width="9.85425101214575"/>
    <col collapsed="false" hidden="false" max="763" min="763" style="1" width="7.60728744939271"/>
    <col collapsed="false" hidden="false" max="764" min="764" style="1" width="17.7813765182186"/>
    <col collapsed="false" hidden="false" max="765" min="765" style="1" width="26.1376518218623"/>
    <col collapsed="false" hidden="false" max="766" min="766" style="1" width="8.57085020242915"/>
    <col collapsed="false" hidden="false" max="767" min="767" style="1" width="7.71255060728745"/>
    <col collapsed="false" hidden="false" max="768" min="768" style="1" width="23.3522267206478"/>
    <col collapsed="false" hidden="false" max="769" min="769" style="1" width="8.57085020242915"/>
    <col collapsed="false" hidden="false" max="770" min="770" style="1" width="8.46153846153846"/>
    <col collapsed="false" hidden="false" max="771" min="771" style="1" width="11.6761133603239"/>
    <col collapsed="false" hidden="false" max="772" min="772" style="1" width="11.0323886639676"/>
    <col collapsed="false" hidden="false" max="773" min="773" style="1" width="6.53441295546559"/>
    <col collapsed="false" hidden="false" max="774" min="774" style="1" width="5.67611336032389"/>
    <col collapsed="false" hidden="false" max="775" min="775" style="1" width="12.6396761133603"/>
    <col collapsed="false" hidden="false" max="776" min="776" style="1" width="10.7125506072875"/>
    <col collapsed="false" hidden="false" max="778" min="777" style="1" width="6.10526315789474"/>
    <col collapsed="false" hidden="false" max="779" min="779" style="1" width="7.60728744939271"/>
    <col collapsed="false" hidden="false" max="780" min="780" style="1" width="5.67611336032389"/>
    <col collapsed="false" hidden="false" max="781" min="781" style="1" width="6.96356275303644"/>
    <col collapsed="false" hidden="false" max="782" min="782" style="1" width="7.2834008097166"/>
    <col collapsed="false" hidden="false" max="784" min="783" style="1" width="7.60728744939271"/>
    <col collapsed="false" hidden="false" max="785" min="785" style="1" width="14.6761133603239"/>
    <col collapsed="false" hidden="false" max="786" min="786" style="1" width="8.1417004048583"/>
    <col collapsed="false" hidden="false" max="787" min="787" style="1" width="6.85425101214575"/>
    <col collapsed="false" hidden="false" max="788" min="788" style="1" width="9.4251012145749"/>
    <col collapsed="false" hidden="false" max="789" min="789" style="1" width="6"/>
    <col collapsed="false" hidden="false" max="790" min="790" style="1" width="7.71255060728745"/>
    <col collapsed="false" hidden="false" max="791" min="791" style="1" width="8.57085020242915"/>
    <col collapsed="false" hidden="false" max="792" min="792" style="1" width="21.3157894736842"/>
    <col collapsed="false" hidden="false" max="793" min="793" style="1" width="22.0647773279352"/>
    <col collapsed="false" hidden="false" max="794" min="794" style="1" width="22.4939271255061"/>
    <col collapsed="false" hidden="false" max="795" min="795" style="1" width="16.0688259109312"/>
    <col collapsed="false" hidden="false" max="796" min="796" style="1" width="15.3198380566802"/>
    <col collapsed="false" hidden="false" max="797" min="797" style="1" width="13.0688259109312"/>
    <col collapsed="false" hidden="false" max="798" min="798" style="1" width="15.8542510121457"/>
    <col collapsed="false" hidden="false" max="799" min="799" style="1" width="9.74898785425101"/>
    <col collapsed="false" hidden="false" max="1018" min="800" style="1" width="9.85425101214575"/>
    <col collapsed="false" hidden="false" max="1019" min="1019" style="1" width="7.60728744939271"/>
    <col collapsed="false" hidden="false" max="1020" min="1020" style="1" width="17.7813765182186"/>
    <col collapsed="false" hidden="false" max="1021" min="1021" style="1" width="26.1376518218623"/>
    <col collapsed="false" hidden="false" max="1022" min="1022" style="1" width="8.57085020242915"/>
    <col collapsed="false" hidden="false" max="1023" min="1023" style="1" width="7.71255060728745"/>
    <col collapsed="false" hidden="false" max="1025" min="1024" style="1" width="23.3522267206478"/>
  </cols>
  <sheetData>
    <row r="1" customFormat="false" ht="10.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J1" s="2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0.5" hidden="false" customHeight="true" outlineLevel="0" collapsed="false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5.5" hidden="false" customHeight="true" outlineLevel="0" collapsed="false">
      <c r="A3" s="53" t="s">
        <v>144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0.25" hidden="false" customHeight="true" outlineLevel="0" collapsed="false">
      <c r="A4" s="53" t="s">
        <v>145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1.75" hidden="false" customHeight="true" outlineLevel="0" collapsed="false">
      <c r="A5" s="54" t="s">
        <v>146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30" hidden="false" customHeight="true" outlineLevel="0" collapsed="false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10" customFormat="true" ht="30" hidden="false" customHeight="true" outlineLevel="0" collapsed="false">
      <c r="A7" s="55" t="s">
        <v>3</v>
      </c>
      <c r="B7" s="55" t="s">
        <v>4</v>
      </c>
      <c r="C7" s="55" t="s">
        <v>5</v>
      </c>
      <c r="D7" s="55" t="s">
        <v>6</v>
      </c>
      <c r="E7" s="55" t="s">
        <v>7</v>
      </c>
      <c r="F7" s="55" t="s">
        <v>147</v>
      </c>
      <c r="G7" s="55"/>
      <c r="H7" s="55" t="s">
        <v>9</v>
      </c>
      <c r="I7" s="55" t="s">
        <v>10</v>
      </c>
      <c r="J7" s="55" t="s">
        <v>11</v>
      </c>
      <c r="K7" s="55"/>
      <c r="L7" s="55"/>
      <c r="M7" s="55"/>
      <c r="N7" s="55"/>
      <c r="O7" s="55"/>
      <c r="P7" s="55"/>
      <c r="Q7" s="55"/>
      <c r="R7" s="55" t="s">
        <v>12</v>
      </c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 t="s">
        <v>13</v>
      </c>
      <c r="AE7" s="55" t="s">
        <v>14</v>
      </c>
      <c r="AF7" s="55" t="s">
        <v>15</v>
      </c>
      <c r="AG7" s="55" t="s">
        <v>16</v>
      </c>
      <c r="AH7" s="55" t="s">
        <v>148</v>
      </c>
      <c r="AI7" s="55" t="s">
        <v>18</v>
      </c>
      <c r="AJ7" s="55" t="s">
        <v>19</v>
      </c>
    </row>
    <row r="8" customFormat="false" ht="30" hidden="false" customHeight="true" outlineLevel="0" collapsed="false">
      <c r="A8" s="55"/>
      <c r="B8" s="55"/>
      <c r="C8" s="55"/>
      <c r="D8" s="55"/>
      <c r="E8" s="55"/>
      <c r="F8" s="55"/>
      <c r="G8" s="55"/>
      <c r="H8" s="55"/>
      <c r="I8" s="55"/>
      <c r="J8" s="55" t="s">
        <v>20</v>
      </c>
      <c r="K8" s="55"/>
      <c r="L8" s="55"/>
      <c r="M8" s="55"/>
      <c r="N8" s="55"/>
      <c r="O8" s="55" t="s">
        <v>21</v>
      </c>
      <c r="P8" s="55" t="s">
        <v>22</v>
      </c>
      <c r="Q8" s="55" t="s">
        <v>23</v>
      </c>
      <c r="R8" s="55" t="s">
        <v>20</v>
      </c>
      <c r="S8" s="55"/>
      <c r="T8" s="55"/>
      <c r="U8" s="55"/>
      <c r="V8" s="55"/>
      <c r="W8" s="55"/>
      <c r="X8" s="55"/>
      <c r="Y8" s="55"/>
      <c r="Z8" s="55"/>
      <c r="AA8" s="55" t="s">
        <v>21</v>
      </c>
      <c r="AB8" s="55" t="s">
        <v>22</v>
      </c>
      <c r="AC8" s="55" t="s">
        <v>24</v>
      </c>
      <c r="AD8" s="55"/>
      <c r="AE8" s="55"/>
      <c r="AF8" s="55"/>
      <c r="AG8" s="55"/>
      <c r="AH8" s="55"/>
      <c r="AI8" s="55"/>
      <c r="AJ8" s="55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50.25" hidden="false" customHeight="true" outlineLevel="0" collapsed="false">
      <c r="A9" s="55"/>
      <c r="B9" s="55"/>
      <c r="C9" s="55"/>
      <c r="D9" s="55"/>
      <c r="E9" s="55"/>
      <c r="F9" s="55"/>
      <c r="G9" s="55"/>
      <c r="H9" s="55"/>
      <c r="I9" s="55"/>
      <c r="J9" s="55" t="s">
        <v>25</v>
      </c>
      <c r="K9" s="55"/>
      <c r="L9" s="55" t="s">
        <v>26</v>
      </c>
      <c r="M9" s="55"/>
      <c r="N9" s="55" t="s">
        <v>27</v>
      </c>
      <c r="O9" s="55"/>
      <c r="P9" s="55"/>
      <c r="Q9" s="55"/>
      <c r="R9" s="55" t="s">
        <v>25</v>
      </c>
      <c r="S9" s="55"/>
      <c r="T9" s="55" t="s">
        <v>26</v>
      </c>
      <c r="U9" s="55"/>
      <c r="V9" s="55" t="s">
        <v>27</v>
      </c>
      <c r="W9" s="55" t="s">
        <v>28</v>
      </c>
      <c r="X9" s="55" t="s">
        <v>29</v>
      </c>
      <c r="Y9" s="55" t="s">
        <v>30</v>
      </c>
      <c r="Z9" s="55" t="s">
        <v>31</v>
      </c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57" customFormat="true" ht="177.75" hidden="false" customHeight="true" outlineLevel="0" collapsed="false">
      <c r="A10" s="55"/>
      <c r="B10" s="55"/>
      <c r="C10" s="55"/>
      <c r="D10" s="55"/>
      <c r="E10" s="55"/>
      <c r="F10" s="55" t="s">
        <v>149</v>
      </c>
      <c r="G10" s="55" t="s">
        <v>150</v>
      </c>
      <c r="H10" s="55"/>
      <c r="I10" s="55"/>
      <c r="J10" s="56" t="s">
        <v>34</v>
      </c>
      <c r="K10" s="55" t="s">
        <v>35</v>
      </c>
      <c r="L10" s="55" t="s">
        <v>34</v>
      </c>
      <c r="M10" s="55" t="s">
        <v>35</v>
      </c>
      <c r="N10" s="55"/>
      <c r="O10" s="55"/>
      <c r="P10" s="55"/>
      <c r="Q10" s="55"/>
      <c r="R10" s="55" t="s">
        <v>34</v>
      </c>
      <c r="S10" s="55" t="s">
        <v>35</v>
      </c>
      <c r="T10" s="55" t="s">
        <v>34</v>
      </c>
      <c r="U10" s="55" t="s">
        <v>35</v>
      </c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</row>
    <row r="11" s="63" customFormat="true" ht="33" hidden="false" customHeight="true" outlineLevel="0" collapsed="false">
      <c r="A11" s="58" t="n">
        <v>1</v>
      </c>
      <c r="B11" s="58" t="n">
        <v>2</v>
      </c>
      <c r="C11" s="58" t="n">
        <v>3</v>
      </c>
      <c r="D11" s="58" t="n">
        <v>4</v>
      </c>
      <c r="E11" s="59" t="n">
        <v>5</v>
      </c>
      <c r="F11" s="60" t="n">
        <v>6</v>
      </c>
      <c r="G11" s="61" t="s">
        <v>151</v>
      </c>
      <c r="H11" s="58" t="n">
        <v>7</v>
      </c>
      <c r="I11" s="58" t="n">
        <v>8</v>
      </c>
      <c r="J11" s="58" t="n">
        <v>9</v>
      </c>
      <c r="K11" s="58" t="n">
        <v>10</v>
      </c>
      <c r="L11" s="58" t="n">
        <v>11</v>
      </c>
      <c r="M11" s="58" t="n">
        <v>12</v>
      </c>
      <c r="N11" s="58" t="n">
        <v>13</v>
      </c>
      <c r="O11" s="58" t="n">
        <v>14</v>
      </c>
      <c r="P11" s="58" t="n">
        <v>15</v>
      </c>
      <c r="Q11" s="58" t="n">
        <v>16</v>
      </c>
      <c r="R11" s="58" t="n">
        <v>17</v>
      </c>
      <c r="S11" s="58" t="n">
        <v>18</v>
      </c>
      <c r="T11" s="58" t="n">
        <v>19</v>
      </c>
      <c r="U11" s="58" t="n">
        <v>20</v>
      </c>
      <c r="V11" s="58" t="n">
        <v>21</v>
      </c>
      <c r="W11" s="58" t="n">
        <v>22</v>
      </c>
      <c r="X11" s="58" t="n">
        <v>23</v>
      </c>
      <c r="Y11" s="58" t="n">
        <v>24</v>
      </c>
      <c r="Z11" s="58" t="n">
        <v>25</v>
      </c>
      <c r="AA11" s="58" t="n">
        <v>26</v>
      </c>
      <c r="AB11" s="58" t="n">
        <v>27</v>
      </c>
      <c r="AC11" s="58" t="n">
        <v>28</v>
      </c>
      <c r="AD11" s="58" t="n">
        <v>29</v>
      </c>
      <c r="AE11" s="58" t="n">
        <v>30</v>
      </c>
      <c r="AF11" s="58" t="n">
        <v>31</v>
      </c>
      <c r="AG11" s="62"/>
      <c r="AH11" s="58" t="n">
        <v>33</v>
      </c>
      <c r="AI11" s="58" t="n">
        <v>34</v>
      </c>
      <c r="AJ11" s="58" t="n">
        <v>35</v>
      </c>
    </row>
    <row r="12" s="68" customFormat="true" ht="81" hidden="false" customHeight="true" outlineLevel="0" collapsed="false">
      <c r="A12" s="27" t="n">
        <v>1</v>
      </c>
      <c r="B12" s="64" t="s">
        <v>146</v>
      </c>
      <c r="C12" s="28" t="s">
        <v>152</v>
      </c>
      <c r="D12" s="29" t="s">
        <v>38</v>
      </c>
      <c r="E12" s="28" t="n">
        <v>0.4</v>
      </c>
      <c r="F12" s="28" t="s">
        <v>153</v>
      </c>
      <c r="G12" s="28" t="n">
        <v>0</v>
      </c>
      <c r="H12" s="28" t="n">
        <v>0</v>
      </c>
      <c r="I12" s="28" t="n">
        <v>0</v>
      </c>
      <c r="J12" s="28" t="n">
        <v>0</v>
      </c>
      <c r="K12" s="28" t="n">
        <v>0</v>
      </c>
      <c r="L12" s="28" t="n">
        <v>0</v>
      </c>
      <c r="M12" s="28" t="n">
        <v>0</v>
      </c>
      <c r="N12" s="28" t="n">
        <v>1</v>
      </c>
      <c r="O12" s="28" t="n">
        <v>0</v>
      </c>
      <c r="P12" s="28" t="n">
        <v>0</v>
      </c>
      <c r="Q12" s="28" t="n">
        <f aca="false">SUM(J12:P12)</f>
        <v>1</v>
      </c>
      <c r="R12" s="28" t="n">
        <v>0</v>
      </c>
      <c r="S12" s="28" t="n">
        <v>0</v>
      </c>
      <c r="T12" s="28" t="n">
        <v>0</v>
      </c>
      <c r="U12" s="28" t="n">
        <v>0</v>
      </c>
      <c r="V12" s="65" t="n">
        <v>49</v>
      </c>
      <c r="W12" s="28" t="n">
        <v>49</v>
      </c>
      <c r="X12" s="28" t="n">
        <v>0</v>
      </c>
      <c r="Y12" s="28" t="n">
        <v>0</v>
      </c>
      <c r="Z12" s="29" t="n">
        <f aca="false">SUM(R12:V12)</f>
        <v>49</v>
      </c>
      <c r="AA12" s="28" t="n">
        <v>0</v>
      </c>
      <c r="AB12" s="28" t="n">
        <v>0</v>
      </c>
      <c r="AC12" s="28" t="n">
        <f aca="false">SUM(Z12:AB12)</f>
        <v>49</v>
      </c>
      <c r="AD12" s="30" t="n">
        <v>42097.7291666667</v>
      </c>
      <c r="AE12" s="30" t="n">
        <v>42097.9166666667</v>
      </c>
      <c r="AF12" s="30" t="n">
        <v>42097.9166666667</v>
      </c>
      <c r="AG12" s="66" t="n">
        <f aca="false">AF12-AD12</f>
        <v>0.1875</v>
      </c>
      <c r="AH12" s="28"/>
      <c r="AI12" s="67" t="s">
        <v>154</v>
      </c>
      <c r="AJ12" s="28" t="s">
        <v>155</v>
      </c>
    </row>
    <row r="13" customFormat="false" ht="66.75" hidden="false" customHeight="true" outlineLevel="0" collapsed="false">
      <c r="A13" s="27" t="n">
        <v>2</v>
      </c>
      <c r="B13" s="64" t="s">
        <v>146</v>
      </c>
      <c r="C13" s="69" t="s">
        <v>156</v>
      </c>
      <c r="D13" s="70" t="s">
        <v>38</v>
      </c>
      <c r="E13" s="69" t="n">
        <v>0.4</v>
      </c>
      <c r="F13" s="69" t="s">
        <v>157</v>
      </c>
      <c r="G13" s="69" t="n">
        <v>1</v>
      </c>
      <c r="H13" s="69" t="n">
        <v>0</v>
      </c>
      <c r="I13" s="69" t="n">
        <v>0</v>
      </c>
      <c r="J13" s="69" t="n">
        <v>0</v>
      </c>
      <c r="K13" s="69" t="n">
        <v>0</v>
      </c>
      <c r="L13" s="69" t="n">
        <v>0</v>
      </c>
      <c r="M13" s="69" t="n">
        <v>0</v>
      </c>
      <c r="N13" s="69" t="n">
        <v>0</v>
      </c>
      <c r="O13" s="69" t="n">
        <v>0</v>
      </c>
      <c r="P13" s="69" t="n">
        <v>0</v>
      </c>
      <c r="Q13" s="28" t="n">
        <f aca="false">SUM(J13:P13)</f>
        <v>0</v>
      </c>
      <c r="R13" s="69" t="n">
        <v>0</v>
      </c>
      <c r="S13" s="69" t="n">
        <v>0</v>
      </c>
      <c r="T13" s="69" t="n">
        <v>0</v>
      </c>
      <c r="U13" s="69" t="n">
        <v>0</v>
      </c>
      <c r="V13" s="71" t="n">
        <v>98</v>
      </c>
      <c r="W13" s="69" t="n">
        <v>98</v>
      </c>
      <c r="X13" s="69" t="n">
        <v>0</v>
      </c>
      <c r="Y13" s="69" t="n">
        <v>0</v>
      </c>
      <c r="Z13" s="29" t="n">
        <f aca="false">SUM(R13:V13)</f>
        <v>98</v>
      </c>
      <c r="AA13" s="69" t="n">
        <v>0</v>
      </c>
      <c r="AB13" s="69" t="n">
        <v>0</v>
      </c>
      <c r="AC13" s="28" t="n">
        <f aca="false">SUM(Z13:AB13)</f>
        <v>98</v>
      </c>
      <c r="AD13" s="72" t="n">
        <v>42115.5076388889</v>
      </c>
      <c r="AE13" s="72" t="n">
        <v>42115.6458333333</v>
      </c>
      <c r="AF13" s="72" t="n">
        <v>42115.6458333333</v>
      </c>
      <c r="AG13" s="66" t="n">
        <f aca="false">AF13-AD13</f>
        <v>0.138194444443798</v>
      </c>
      <c r="AH13" s="69"/>
      <c r="AI13" s="67" t="s">
        <v>154</v>
      </c>
      <c r="AJ13" s="69" t="s">
        <v>158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74.25" hidden="false" customHeight="true" outlineLevel="0" collapsed="false">
      <c r="A14" s="27" t="n">
        <v>3</v>
      </c>
      <c r="B14" s="64" t="s">
        <v>146</v>
      </c>
      <c r="C14" s="69" t="s">
        <v>159</v>
      </c>
      <c r="D14" s="70" t="s">
        <v>38</v>
      </c>
      <c r="E14" s="69" t="n">
        <v>6</v>
      </c>
      <c r="F14" s="69" t="s">
        <v>160</v>
      </c>
      <c r="G14" s="69" t="n">
        <v>1</v>
      </c>
      <c r="H14" s="69" t="n">
        <v>0</v>
      </c>
      <c r="I14" s="69" t="n">
        <v>0</v>
      </c>
      <c r="J14" s="69" t="n">
        <v>0</v>
      </c>
      <c r="K14" s="69" t="n">
        <v>0</v>
      </c>
      <c r="L14" s="69" t="n">
        <v>0</v>
      </c>
      <c r="M14" s="69" t="n">
        <v>0</v>
      </c>
      <c r="N14" s="69" t="n">
        <v>0</v>
      </c>
      <c r="O14" s="69" t="n">
        <v>1</v>
      </c>
      <c r="P14" s="69" t="n">
        <v>0</v>
      </c>
      <c r="Q14" s="28" t="n">
        <f aca="false">SUM(J14:P14)</f>
        <v>1</v>
      </c>
      <c r="R14" s="69" t="n">
        <v>0</v>
      </c>
      <c r="S14" s="69" t="n">
        <v>1</v>
      </c>
      <c r="T14" s="69" t="n">
        <v>0</v>
      </c>
      <c r="U14" s="69" t="n">
        <v>0</v>
      </c>
      <c r="V14" s="69" t="n">
        <v>159</v>
      </c>
      <c r="W14" s="69" t="n">
        <v>159</v>
      </c>
      <c r="X14" s="69" t="n">
        <v>1</v>
      </c>
      <c r="Y14" s="69" t="n">
        <v>0</v>
      </c>
      <c r="Z14" s="29" t="n">
        <f aca="false">SUM(R14:V14)</f>
        <v>160</v>
      </c>
      <c r="AA14" s="69" t="n">
        <v>1</v>
      </c>
      <c r="AB14" s="69" t="n">
        <v>0</v>
      </c>
      <c r="AC14" s="28" t="n">
        <f aca="false">SUM(Z14:AB14)</f>
        <v>161</v>
      </c>
      <c r="AD14" s="72" t="n">
        <v>42121.375</v>
      </c>
      <c r="AE14" s="72" t="n">
        <v>42121.6041666667</v>
      </c>
      <c r="AF14" s="72" t="n">
        <v>42121.6041666667</v>
      </c>
      <c r="AG14" s="66" t="n">
        <f aca="false">AF14-AD14</f>
        <v>0.229166666664241</v>
      </c>
      <c r="AH14" s="69"/>
      <c r="AI14" s="67" t="s">
        <v>154</v>
      </c>
      <c r="AJ14" s="69" t="s">
        <v>161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44" customFormat="true" ht="104.25" hidden="false" customHeight="true" outlineLevel="0" collapsed="false">
      <c r="A15" s="27" t="n">
        <v>4</v>
      </c>
      <c r="B15" s="28" t="s">
        <v>146</v>
      </c>
      <c r="C15" s="28" t="s">
        <v>162</v>
      </c>
      <c r="D15" s="70" t="s">
        <v>38</v>
      </c>
      <c r="E15" s="69" t="n">
        <v>6</v>
      </c>
      <c r="F15" s="28" t="s">
        <v>163</v>
      </c>
      <c r="G15" s="28" t="n">
        <v>1</v>
      </c>
      <c r="H15" s="28" t="n">
        <v>0</v>
      </c>
      <c r="I15" s="28" t="n">
        <v>0</v>
      </c>
      <c r="J15" s="28" t="n">
        <v>0</v>
      </c>
      <c r="K15" s="28" t="n">
        <v>0</v>
      </c>
      <c r="L15" s="28" t="n">
        <v>0</v>
      </c>
      <c r="M15" s="28" t="n">
        <v>0</v>
      </c>
      <c r="N15" s="28" t="n">
        <v>0</v>
      </c>
      <c r="O15" s="28" t="n">
        <v>1</v>
      </c>
      <c r="P15" s="28" t="n">
        <v>0</v>
      </c>
      <c r="Q15" s="28" t="n">
        <f aca="false">SUM(J15:P15)</f>
        <v>1</v>
      </c>
      <c r="R15" s="28" t="n">
        <v>0</v>
      </c>
      <c r="S15" s="28" t="n">
        <v>2</v>
      </c>
      <c r="T15" s="28" t="n">
        <v>0</v>
      </c>
      <c r="U15" s="28" t="n">
        <v>0</v>
      </c>
      <c r="V15" s="28" t="n">
        <v>1493</v>
      </c>
      <c r="W15" s="28" t="n">
        <v>1494</v>
      </c>
      <c r="X15" s="28" t="n">
        <v>1</v>
      </c>
      <c r="Y15" s="28" t="n">
        <v>0</v>
      </c>
      <c r="Z15" s="29" t="n">
        <f aca="false">SUM(R15:V15)</f>
        <v>1495</v>
      </c>
      <c r="AA15" s="28" t="n">
        <v>1</v>
      </c>
      <c r="AB15" s="28" t="n">
        <v>0</v>
      </c>
      <c r="AC15" s="28" t="n">
        <f aca="false">SUM(Z15:AB15)</f>
        <v>1496</v>
      </c>
      <c r="AD15" s="30" t="n">
        <v>42126.8125</v>
      </c>
      <c r="AE15" s="30" t="n">
        <v>42127.0486111111</v>
      </c>
      <c r="AF15" s="30" t="n">
        <v>42127.0486111111</v>
      </c>
      <c r="AG15" s="66" t="n">
        <f aca="false">AF15-AD15</f>
        <v>0.236111111109494</v>
      </c>
      <c r="AH15" s="69"/>
      <c r="AI15" s="67" t="s">
        <v>154</v>
      </c>
      <c r="AJ15" s="69" t="s">
        <v>164</v>
      </c>
    </row>
    <row r="16" customFormat="false" ht="64.5" hidden="false" customHeight="true" outlineLevel="0" collapsed="false">
      <c r="A16" s="27" t="n">
        <v>5</v>
      </c>
      <c r="B16" s="28" t="s">
        <v>146</v>
      </c>
      <c r="C16" s="28" t="s">
        <v>165</v>
      </c>
      <c r="D16" s="28" t="s">
        <v>166</v>
      </c>
      <c r="E16" s="28" t="n">
        <v>0.4</v>
      </c>
      <c r="F16" s="28" t="s">
        <v>167</v>
      </c>
      <c r="G16" s="28" t="n">
        <v>1</v>
      </c>
      <c r="H16" s="28" t="n">
        <v>0</v>
      </c>
      <c r="I16" s="28" t="n">
        <v>0</v>
      </c>
      <c r="J16" s="28" t="n">
        <v>0</v>
      </c>
      <c r="K16" s="28" t="n">
        <v>0</v>
      </c>
      <c r="L16" s="28" t="n">
        <v>0</v>
      </c>
      <c r="M16" s="28" t="n">
        <v>0</v>
      </c>
      <c r="N16" s="28" t="n">
        <v>0</v>
      </c>
      <c r="O16" s="28" t="n">
        <v>0</v>
      </c>
      <c r="P16" s="28" t="n">
        <v>0</v>
      </c>
      <c r="Q16" s="28" t="n">
        <f aca="false">SUM(J16:P16)</f>
        <v>0</v>
      </c>
      <c r="R16" s="28" t="n">
        <v>0</v>
      </c>
      <c r="S16" s="28" t="n">
        <v>0</v>
      </c>
      <c r="T16" s="28" t="n">
        <v>0</v>
      </c>
      <c r="U16" s="28" t="n">
        <v>0</v>
      </c>
      <c r="V16" s="69" t="n">
        <v>99</v>
      </c>
      <c r="W16" s="69" t="n">
        <v>99</v>
      </c>
      <c r="X16" s="69" t="n">
        <v>0</v>
      </c>
      <c r="Y16" s="69" t="n">
        <v>0</v>
      </c>
      <c r="Z16" s="29" t="n">
        <f aca="false">SUM(R16:V16)</f>
        <v>99</v>
      </c>
      <c r="AA16" s="69" t="n">
        <v>0</v>
      </c>
      <c r="AB16" s="69" t="n">
        <v>0</v>
      </c>
      <c r="AC16" s="28" t="n">
        <f aca="false">SUM(Z16:AB16)</f>
        <v>99</v>
      </c>
      <c r="AD16" s="30" t="n">
        <v>42127.8958333333</v>
      </c>
      <c r="AE16" s="30" t="n">
        <v>42127.9236111111</v>
      </c>
      <c r="AF16" s="30" t="n">
        <v>42127.9236111111</v>
      </c>
      <c r="AG16" s="66" t="n">
        <f aca="false">AF16-AD16</f>
        <v>0.0277777777737356</v>
      </c>
      <c r="AH16" s="28"/>
      <c r="AI16" s="67" t="s">
        <v>154</v>
      </c>
      <c r="AJ16" s="69" t="s">
        <v>168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37" customFormat="true" ht="119.25" hidden="false" customHeight="true" outlineLevel="0" collapsed="false">
      <c r="A17" s="27" t="n">
        <v>6</v>
      </c>
      <c r="B17" s="28" t="s">
        <v>146</v>
      </c>
      <c r="C17" s="28" t="s">
        <v>169</v>
      </c>
      <c r="D17" s="28" t="s">
        <v>38</v>
      </c>
      <c r="E17" s="28" t="n">
        <v>6</v>
      </c>
      <c r="F17" s="28" t="s">
        <v>170</v>
      </c>
      <c r="G17" s="28" t="n">
        <v>0</v>
      </c>
      <c r="H17" s="29" t="n">
        <v>0</v>
      </c>
      <c r="I17" s="29" t="n">
        <v>0</v>
      </c>
      <c r="J17" s="29" t="n">
        <v>0</v>
      </c>
      <c r="K17" s="29" t="n">
        <v>0</v>
      </c>
      <c r="L17" s="29" t="n">
        <v>0</v>
      </c>
      <c r="M17" s="29" t="n">
        <v>0</v>
      </c>
      <c r="N17" s="28" t="n">
        <v>1</v>
      </c>
      <c r="O17" s="29" t="n">
        <v>0</v>
      </c>
      <c r="P17" s="29" t="n">
        <v>0</v>
      </c>
      <c r="Q17" s="28" t="n">
        <f aca="false">SUM(J17:P17)</f>
        <v>1</v>
      </c>
      <c r="R17" s="28"/>
      <c r="S17" s="29" t="n">
        <v>0</v>
      </c>
      <c r="T17" s="29" t="n">
        <v>0</v>
      </c>
      <c r="U17" s="29" t="n">
        <v>0</v>
      </c>
      <c r="V17" s="29" t="n">
        <v>118</v>
      </c>
      <c r="W17" s="29" t="n">
        <v>118</v>
      </c>
      <c r="X17" s="29" t="n">
        <v>0</v>
      </c>
      <c r="Y17" s="29" t="n">
        <v>0</v>
      </c>
      <c r="Z17" s="29" t="n">
        <f aca="false">SUM(R17:V17)</f>
        <v>118</v>
      </c>
      <c r="AA17" s="29" t="n">
        <v>0</v>
      </c>
      <c r="AB17" s="29" t="n">
        <v>0</v>
      </c>
      <c r="AC17" s="28" t="n">
        <f aca="false">SUM(Z17:AB17)</f>
        <v>118</v>
      </c>
      <c r="AD17" s="39" t="n">
        <v>42178.7361111111</v>
      </c>
      <c r="AE17" s="39" t="n">
        <v>42178.8125</v>
      </c>
      <c r="AF17" s="73" t="n">
        <v>42178.8125</v>
      </c>
      <c r="AG17" s="66" t="n">
        <f aca="false">AF17-AD17</f>
        <v>0.0763888888905058</v>
      </c>
      <c r="AH17" s="28"/>
      <c r="AI17" s="67" t="s">
        <v>154</v>
      </c>
      <c r="AJ17" s="69" t="s">
        <v>171</v>
      </c>
    </row>
    <row r="18" customFormat="false" ht="230.25" hidden="false" customHeight="true" outlineLevel="0" collapsed="false">
      <c r="A18" s="27" t="n">
        <v>7</v>
      </c>
      <c r="B18" s="28" t="s">
        <v>146</v>
      </c>
      <c r="C18" s="28" t="s">
        <v>172</v>
      </c>
      <c r="D18" s="28" t="s">
        <v>166</v>
      </c>
      <c r="E18" s="28" t="n">
        <v>6</v>
      </c>
      <c r="F18" s="28" t="s">
        <v>173</v>
      </c>
      <c r="G18" s="28" t="n">
        <v>0</v>
      </c>
      <c r="H18" s="28" t="n">
        <v>0</v>
      </c>
      <c r="I18" s="28" t="n">
        <v>0</v>
      </c>
      <c r="J18" s="28" t="n">
        <v>0</v>
      </c>
      <c r="K18" s="28" t="n">
        <v>0</v>
      </c>
      <c r="L18" s="28" t="n">
        <v>0</v>
      </c>
      <c r="M18" s="28" t="n">
        <v>0</v>
      </c>
      <c r="N18" s="28" t="n">
        <v>1</v>
      </c>
      <c r="O18" s="28" t="n">
        <v>0</v>
      </c>
      <c r="P18" s="28" t="n">
        <v>0</v>
      </c>
      <c r="Q18" s="28" t="n">
        <f aca="false">SUM(J18:P18)</f>
        <v>1</v>
      </c>
      <c r="R18" s="28" t="n">
        <v>0</v>
      </c>
      <c r="S18" s="28" t="n">
        <v>0</v>
      </c>
      <c r="T18" s="28" t="n">
        <v>0</v>
      </c>
      <c r="U18" s="28" t="n">
        <v>0</v>
      </c>
      <c r="V18" s="28" t="n">
        <v>1459</v>
      </c>
      <c r="W18" s="28" t="n">
        <v>1459</v>
      </c>
      <c r="X18" s="28" t="n">
        <v>0</v>
      </c>
      <c r="Y18" s="28" t="n">
        <v>0</v>
      </c>
      <c r="Z18" s="29" t="n">
        <f aca="false">SUM(R18:V18)</f>
        <v>1459</v>
      </c>
      <c r="AA18" s="28" t="n">
        <v>0</v>
      </c>
      <c r="AB18" s="28" t="n">
        <v>0</v>
      </c>
      <c r="AC18" s="28" t="n">
        <f aca="false">SUM(Z18:AB18)</f>
        <v>1459</v>
      </c>
      <c r="AD18" s="39" t="n">
        <v>42178.8333333333</v>
      </c>
      <c r="AE18" s="28" t="s">
        <v>174</v>
      </c>
      <c r="AF18" s="73" t="n">
        <v>42179.6458333333</v>
      </c>
      <c r="AG18" s="66" t="n">
        <f aca="false">AF18-AD18</f>
        <v>0.8125</v>
      </c>
      <c r="AH18" s="28"/>
      <c r="AI18" s="67" t="s">
        <v>154</v>
      </c>
      <c r="AJ18" s="69" t="s">
        <v>175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68" customFormat="true" ht="109.5" hidden="false" customHeight="true" outlineLevel="0" collapsed="false">
      <c r="A19" s="27" t="n">
        <v>8</v>
      </c>
      <c r="B19" s="64" t="s">
        <v>146</v>
      </c>
      <c r="C19" s="69" t="s">
        <v>176</v>
      </c>
      <c r="D19" s="74" t="s">
        <v>38</v>
      </c>
      <c r="E19" s="75" t="n">
        <v>6</v>
      </c>
      <c r="F19" s="69" t="s">
        <v>177</v>
      </c>
      <c r="G19" s="69" t="n">
        <v>0</v>
      </c>
      <c r="H19" s="69" t="n">
        <v>0</v>
      </c>
      <c r="I19" s="69" t="n">
        <v>0</v>
      </c>
      <c r="J19" s="69" t="n">
        <v>0</v>
      </c>
      <c r="K19" s="69" t="n">
        <v>0</v>
      </c>
      <c r="L19" s="69" t="n">
        <v>0</v>
      </c>
      <c r="M19" s="69" t="n">
        <v>0</v>
      </c>
      <c r="N19" s="69" t="n">
        <v>1</v>
      </c>
      <c r="O19" s="69" t="n">
        <v>0</v>
      </c>
      <c r="P19" s="69" t="n">
        <v>0</v>
      </c>
      <c r="Q19" s="28" t="n">
        <f aca="false">SUM(J19:P19)</f>
        <v>1</v>
      </c>
      <c r="R19" s="69" t="n">
        <v>0</v>
      </c>
      <c r="S19" s="69" t="n">
        <v>0</v>
      </c>
      <c r="T19" s="69" t="n">
        <v>0</v>
      </c>
      <c r="U19" s="69" t="n">
        <v>0</v>
      </c>
      <c r="V19" s="71" t="n">
        <v>165</v>
      </c>
      <c r="W19" s="69" t="n">
        <v>165</v>
      </c>
      <c r="X19" s="69" t="n">
        <v>0</v>
      </c>
      <c r="Y19" s="69" t="n">
        <v>0</v>
      </c>
      <c r="Z19" s="29" t="n">
        <f aca="false">SUM(R19:V19)</f>
        <v>165</v>
      </c>
      <c r="AA19" s="69" t="n">
        <v>0</v>
      </c>
      <c r="AB19" s="69" t="n">
        <v>0</v>
      </c>
      <c r="AC19" s="28" t="n">
        <f aca="false">SUM(Z19:AB19)</f>
        <v>165</v>
      </c>
      <c r="AD19" s="72" t="n">
        <v>42179.5208333333</v>
      </c>
      <c r="AE19" s="72" t="n">
        <v>42179.7680555556</v>
      </c>
      <c r="AF19" s="72" t="n">
        <v>42179.7680555556</v>
      </c>
      <c r="AG19" s="66" t="n">
        <f aca="false">AF19-AD19</f>
        <v>0.247222222220444</v>
      </c>
      <c r="AH19" s="69"/>
      <c r="AI19" s="67" t="s">
        <v>154</v>
      </c>
      <c r="AJ19" s="69" t="s">
        <v>178</v>
      </c>
    </row>
    <row r="20" customFormat="false" ht="135" hidden="false" customHeight="true" outlineLevel="0" collapsed="false">
      <c r="A20" s="27" t="n">
        <v>9</v>
      </c>
      <c r="B20" s="64" t="s">
        <v>146</v>
      </c>
      <c r="C20" s="76" t="s">
        <v>179</v>
      </c>
      <c r="D20" s="74" t="s">
        <v>38</v>
      </c>
      <c r="E20" s="75" t="n">
        <v>6</v>
      </c>
      <c r="F20" s="28" t="s">
        <v>180</v>
      </c>
      <c r="G20" s="77" t="n">
        <v>0</v>
      </c>
      <c r="H20" s="77" t="n">
        <v>0</v>
      </c>
      <c r="I20" s="77" t="n">
        <v>0</v>
      </c>
      <c r="J20" s="77" t="n">
        <v>0</v>
      </c>
      <c r="K20" s="77" t="n">
        <v>0</v>
      </c>
      <c r="L20" s="77" t="n">
        <v>0</v>
      </c>
      <c r="M20" s="77" t="n">
        <v>0</v>
      </c>
      <c r="N20" s="77" t="n">
        <v>0</v>
      </c>
      <c r="O20" s="77" t="n">
        <v>1</v>
      </c>
      <c r="P20" s="77" t="n">
        <v>0</v>
      </c>
      <c r="Q20" s="28" t="n">
        <f aca="false">SUM(J20:P20)</f>
        <v>1</v>
      </c>
      <c r="R20" s="77" t="n">
        <v>0</v>
      </c>
      <c r="S20" s="77" t="n">
        <v>1</v>
      </c>
      <c r="T20" s="77" t="n">
        <v>0</v>
      </c>
      <c r="U20" s="77" t="n">
        <v>0</v>
      </c>
      <c r="V20" s="77" t="n">
        <v>159</v>
      </c>
      <c r="W20" s="77" t="n">
        <v>159</v>
      </c>
      <c r="X20" s="77" t="n">
        <v>1</v>
      </c>
      <c r="Y20" s="77" t="n">
        <v>0</v>
      </c>
      <c r="Z20" s="29" t="n">
        <f aca="false">SUM(R20:V20)</f>
        <v>160</v>
      </c>
      <c r="AA20" s="77" t="n">
        <v>1</v>
      </c>
      <c r="AB20" s="77" t="n">
        <v>0</v>
      </c>
      <c r="AC20" s="28" t="n">
        <f aca="false">SUM(Z20:AB20)</f>
        <v>161</v>
      </c>
      <c r="AD20" s="72" t="n">
        <v>42180.6666666667</v>
      </c>
      <c r="AE20" s="72" t="n">
        <v>42180.7673611111</v>
      </c>
      <c r="AF20" s="72" t="n">
        <v>42180.7673611111</v>
      </c>
      <c r="AG20" s="66" t="n">
        <f aca="false">AF20-AD20</f>
        <v>0.100694444445253</v>
      </c>
      <c r="AH20" s="69"/>
      <c r="AI20" s="67" t="s">
        <v>154</v>
      </c>
      <c r="AJ20" s="69" t="s">
        <v>181</v>
      </c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51" hidden="false" customHeight="false" outlineLevel="0" collapsed="false">
      <c r="A21" s="27" t="n">
        <v>10</v>
      </c>
      <c r="B21" s="64" t="s">
        <v>146</v>
      </c>
      <c r="C21" s="28" t="s">
        <v>182</v>
      </c>
      <c r="D21" s="70" t="s">
        <v>38</v>
      </c>
      <c r="E21" s="69" t="n">
        <v>6</v>
      </c>
      <c r="F21" s="69" t="s">
        <v>183</v>
      </c>
      <c r="G21" s="28" t="n">
        <v>0</v>
      </c>
      <c r="H21" s="28" t="n">
        <v>0</v>
      </c>
      <c r="I21" s="28" t="n">
        <v>0</v>
      </c>
      <c r="J21" s="28" t="n">
        <v>0</v>
      </c>
      <c r="K21" s="28" t="n">
        <v>0</v>
      </c>
      <c r="L21" s="28" t="n">
        <v>0</v>
      </c>
      <c r="M21" s="28" t="n">
        <v>0</v>
      </c>
      <c r="N21" s="28" t="n">
        <v>0</v>
      </c>
      <c r="O21" s="28" t="n">
        <v>1</v>
      </c>
      <c r="P21" s="28" t="n">
        <v>0</v>
      </c>
      <c r="Q21" s="28" t="n">
        <f aca="false">SUM(J21:P21)</f>
        <v>1</v>
      </c>
      <c r="R21" s="28" t="n">
        <v>0</v>
      </c>
      <c r="S21" s="28" t="n">
        <v>1</v>
      </c>
      <c r="T21" s="28" t="n">
        <v>0</v>
      </c>
      <c r="U21" s="28" t="n">
        <v>3</v>
      </c>
      <c r="V21" s="28" t="n">
        <v>1300</v>
      </c>
      <c r="W21" s="28" t="n">
        <v>1304</v>
      </c>
      <c r="X21" s="28" t="n">
        <v>0</v>
      </c>
      <c r="Y21" s="28" t="n">
        <v>0</v>
      </c>
      <c r="Z21" s="29" t="n">
        <f aca="false">SUM(R21:V21)</f>
        <v>1304</v>
      </c>
      <c r="AA21" s="28" t="n">
        <v>1</v>
      </c>
      <c r="AB21" s="28" t="n">
        <v>0</v>
      </c>
      <c r="AC21" s="28" t="n">
        <f aca="false">SUM(Z21:AB21)</f>
        <v>1305</v>
      </c>
      <c r="AD21" s="72" t="n">
        <v>42183.6423611111</v>
      </c>
      <c r="AE21" s="72" t="n">
        <v>42183.8055555556</v>
      </c>
      <c r="AF21" s="72" t="n">
        <v>42183.8055555556</v>
      </c>
      <c r="AG21" s="66" t="n">
        <f aca="false">AF21-AD21</f>
        <v>0.163194444445253</v>
      </c>
      <c r="AH21" s="69"/>
      <c r="AI21" s="67" t="s">
        <v>154</v>
      </c>
      <c r="AJ21" s="69" t="s">
        <v>184</v>
      </c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44" customFormat="true" ht="178.5" hidden="false" customHeight="false" outlineLevel="0" collapsed="false">
      <c r="A22" s="27" t="n">
        <v>11</v>
      </c>
      <c r="B22" s="64" t="s">
        <v>146</v>
      </c>
      <c r="C22" s="69" t="s">
        <v>185</v>
      </c>
      <c r="D22" s="70" t="s">
        <v>38</v>
      </c>
      <c r="E22" s="69" t="n">
        <v>6</v>
      </c>
      <c r="F22" s="69" t="s">
        <v>186</v>
      </c>
      <c r="G22" s="69" t="n">
        <v>0</v>
      </c>
      <c r="H22" s="69" t="n">
        <v>0</v>
      </c>
      <c r="I22" s="69" t="n">
        <v>0</v>
      </c>
      <c r="J22" s="69" t="n">
        <v>0</v>
      </c>
      <c r="K22" s="69" t="n">
        <v>0</v>
      </c>
      <c r="L22" s="69" t="n">
        <v>1</v>
      </c>
      <c r="M22" s="69" t="n">
        <v>0</v>
      </c>
      <c r="N22" s="69" t="n">
        <v>0</v>
      </c>
      <c r="O22" s="69" t="n">
        <v>0</v>
      </c>
      <c r="P22" s="69" t="n">
        <v>0</v>
      </c>
      <c r="Q22" s="28" t="n">
        <f aca="false">SUM(J22:P22)</f>
        <v>1</v>
      </c>
      <c r="R22" s="69" t="n">
        <v>0</v>
      </c>
      <c r="S22" s="69" t="n">
        <v>1</v>
      </c>
      <c r="T22" s="69" t="n">
        <v>0</v>
      </c>
      <c r="U22" s="69" t="n">
        <v>0</v>
      </c>
      <c r="V22" s="69" t="n">
        <v>0</v>
      </c>
      <c r="W22" s="69" t="n">
        <v>0</v>
      </c>
      <c r="X22" s="69" t="n">
        <v>1</v>
      </c>
      <c r="Y22" s="69" t="n">
        <v>0</v>
      </c>
      <c r="Z22" s="29" t="n">
        <f aca="false">SUM(R22:V22)</f>
        <v>1</v>
      </c>
      <c r="AA22" s="69" t="n">
        <v>0</v>
      </c>
      <c r="AB22" s="69" t="n">
        <v>0</v>
      </c>
      <c r="AC22" s="28" t="n">
        <f aca="false">SUM(Z22:AB22)</f>
        <v>1</v>
      </c>
      <c r="AD22" s="72" t="n">
        <v>42191.96875</v>
      </c>
      <c r="AE22" s="72" t="s">
        <v>187</v>
      </c>
      <c r="AF22" s="72" t="n">
        <v>42192.3645833333</v>
      </c>
      <c r="AG22" s="66" t="n">
        <f aca="false">AF22-AD22</f>
        <v>0.395833333335759</v>
      </c>
      <c r="AH22" s="69"/>
      <c r="AI22" s="67" t="s">
        <v>154</v>
      </c>
      <c r="AJ22" s="69" t="s">
        <v>188</v>
      </c>
    </row>
    <row r="23" s="68" customFormat="true" ht="170.25" hidden="false" customHeight="true" outlineLevel="0" collapsed="false">
      <c r="A23" s="27" t="n">
        <v>12</v>
      </c>
      <c r="B23" s="64" t="s">
        <v>146</v>
      </c>
      <c r="C23" s="69" t="s">
        <v>189</v>
      </c>
      <c r="D23" s="74" t="s">
        <v>38</v>
      </c>
      <c r="E23" s="75" t="n">
        <v>6</v>
      </c>
      <c r="F23" s="28" t="s">
        <v>190</v>
      </c>
      <c r="G23" s="78" t="n">
        <v>0</v>
      </c>
      <c r="H23" s="69" t="n">
        <v>0</v>
      </c>
      <c r="I23" s="69" t="n">
        <v>0</v>
      </c>
      <c r="J23" s="69" t="n">
        <v>0</v>
      </c>
      <c r="K23" s="69" t="n">
        <v>0</v>
      </c>
      <c r="L23" s="69" t="n">
        <v>0</v>
      </c>
      <c r="M23" s="69" t="n">
        <v>0</v>
      </c>
      <c r="N23" s="69" t="n">
        <v>0</v>
      </c>
      <c r="O23" s="77" t="n">
        <v>1</v>
      </c>
      <c r="P23" s="77" t="n">
        <v>0</v>
      </c>
      <c r="Q23" s="28" t="n">
        <f aca="false">SUM(J23:P23)</f>
        <v>1</v>
      </c>
      <c r="R23" s="69" t="n">
        <v>0</v>
      </c>
      <c r="S23" s="69" t="n">
        <v>1</v>
      </c>
      <c r="T23" s="69" t="n">
        <v>0</v>
      </c>
      <c r="U23" s="69" t="n">
        <v>3</v>
      </c>
      <c r="V23" s="69" t="n">
        <v>1300</v>
      </c>
      <c r="W23" s="69" t="n">
        <v>1304</v>
      </c>
      <c r="X23" s="69" t="n">
        <v>0</v>
      </c>
      <c r="Y23" s="69" t="n">
        <v>0</v>
      </c>
      <c r="Z23" s="29" t="n">
        <f aca="false">SUM(R23:V23)</f>
        <v>1304</v>
      </c>
      <c r="AA23" s="69" t="n">
        <v>1</v>
      </c>
      <c r="AB23" s="69" t="n">
        <v>0</v>
      </c>
      <c r="AC23" s="28" t="n">
        <f aca="false">SUM(Z23:AB23)</f>
        <v>1305</v>
      </c>
      <c r="AD23" s="72" t="n">
        <v>42197.6944444444</v>
      </c>
      <c r="AE23" s="30" t="s">
        <v>191</v>
      </c>
      <c r="AF23" s="72" t="n">
        <v>42198.6666666667</v>
      </c>
      <c r="AG23" s="66" t="n">
        <f aca="false">AF23-AD23</f>
        <v>0.972222222218988</v>
      </c>
      <c r="AH23" s="69"/>
      <c r="AI23" s="67" t="s">
        <v>154</v>
      </c>
      <c r="AJ23" s="69" t="s">
        <v>192</v>
      </c>
    </row>
    <row r="24" customFormat="false" ht="328.5" hidden="false" customHeight="true" outlineLevel="0" collapsed="false">
      <c r="A24" s="27" t="n">
        <v>13</v>
      </c>
      <c r="B24" s="34" t="s">
        <v>146</v>
      </c>
      <c r="C24" s="36" t="s">
        <v>193</v>
      </c>
      <c r="D24" s="79" t="s">
        <v>38</v>
      </c>
      <c r="E24" s="80" t="n">
        <v>6</v>
      </c>
      <c r="F24" s="28" t="s">
        <v>194</v>
      </c>
      <c r="G24" s="28" t="n">
        <v>0</v>
      </c>
      <c r="H24" s="28" t="n">
        <v>0</v>
      </c>
      <c r="I24" s="28" t="n">
        <v>0</v>
      </c>
      <c r="J24" s="28" t="n">
        <v>0</v>
      </c>
      <c r="K24" s="28" t="n">
        <v>0</v>
      </c>
      <c r="L24" s="28" t="n">
        <v>0</v>
      </c>
      <c r="M24" s="28" t="n">
        <v>0</v>
      </c>
      <c r="N24" s="28" t="n">
        <v>0</v>
      </c>
      <c r="O24" s="28" t="n">
        <v>1</v>
      </c>
      <c r="P24" s="28" t="n">
        <v>0</v>
      </c>
      <c r="Q24" s="28" t="n">
        <f aca="false">SUM(J24:P24)</f>
        <v>1</v>
      </c>
      <c r="R24" s="28" t="n">
        <v>0</v>
      </c>
      <c r="S24" s="28" t="n">
        <v>1</v>
      </c>
      <c r="T24" s="28" t="n">
        <v>0</v>
      </c>
      <c r="U24" s="28" t="n">
        <v>0</v>
      </c>
      <c r="V24" s="28" t="n">
        <v>159</v>
      </c>
      <c r="W24" s="28" t="n">
        <v>159</v>
      </c>
      <c r="X24" s="28" t="n">
        <v>1</v>
      </c>
      <c r="Y24" s="28" t="n">
        <v>0</v>
      </c>
      <c r="Z24" s="29" t="n">
        <f aca="false">SUM(R24:V24)</f>
        <v>160</v>
      </c>
      <c r="AA24" s="28" t="n">
        <v>1</v>
      </c>
      <c r="AB24" s="28" t="n">
        <v>0</v>
      </c>
      <c r="AC24" s="28" t="n">
        <f aca="false">SUM(Z24:AB24)</f>
        <v>161</v>
      </c>
      <c r="AD24" s="30" t="n">
        <v>42197.6944444444</v>
      </c>
      <c r="AE24" s="30" t="s">
        <v>195</v>
      </c>
      <c r="AF24" s="30" t="n">
        <v>42198.1458333333</v>
      </c>
      <c r="AG24" s="66" t="n">
        <f aca="false">AF24-AD24</f>
        <v>0.451388888890506</v>
      </c>
      <c r="AH24" s="28"/>
      <c r="AI24" s="67" t="s">
        <v>154</v>
      </c>
      <c r="AJ24" s="28" t="s">
        <v>196</v>
      </c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27.5" hidden="false" customHeight="false" outlineLevel="0" collapsed="false">
      <c r="A25" s="27" t="n">
        <v>14</v>
      </c>
      <c r="B25" s="76" t="s">
        <v>146</v>
      </c>
      <c r="C25" s="76" t="s">
        <v>197</v>
      </c>
      <c r="D25" s="74" t="s">
        <v>38</v>
      </c>
      <c r="E25" s="75" t="n">
        <v>0.4</v>
      </c>
      <c r="F25" s="69" t="s">
        <v>198</v>
      </c>
      <c r="G25" s="69" t="n">
        <v>0</v>
      </c>
      <c r="H25" s="69" t="n">
        <v>0</v>
      </c>
      <c r="I25" s="69" t="n">
        <v>0</v>
      </c>
      <c r="J25" s="69" t="n">
        <v>0</v>
      </c>
      <c r="K25" s="69" t="n">
        <v>0</v>
      </c>
      <c r="L25" s="69" t="n">
        <v>0</v>
      </c>
      <c r="M25" s="69" t="n">
        <v>0</v>
      </c>
      <c r="N25" s="69" t="n">
        <v>0</v>
      </c>
      <c r="O25" s="69" t="n">
        <v>0</v>
      </c>
      <c r="P25" s="69" t="n">
        <v>0</v>
      </c>
      <c r="Q25" s="28" t="n">
        <f aca="false">SUM(J25:P25)</f>
        <v>0</v>
      </c>
      <c r="R25" s="69" t="n">
        <v>0</v>
      </c>
      <c r="S25" s="69" t="n">
        <v>0</v>
      </c>
      <c r="T25" s="69" t="n">
        <v>0</v>
      </c>
      <c r="U25" s="69" t="n">
        <v>0</v>
      </c>
      <c r="V25" s="69" t="n">
        <v>45</v>
      </c>
      <c r="W25" s="69" t="n">
        <v>45</v>
      </c>
      <c r="X25" s="69" t="n">
        <v>0</v>
      </c>
      <c r="Y25" s="69" t="n">
        <v>0</v>
      </c>
      <c r="Z25" s="29" t="n">
        <f aca="false">SUM(R25:V25)</f>
        <v>45</v>
      </c>
      <c r="AA25" s="69" t="n">
        <v>0</v>
      </c>
      <c r="AB25" s="69" t="n">
        <v>0</v>
      </c>
      <c r="AC25" s="28" t="n">
        <f aca="false">SUM(Z25:AB25)</f>
        <v>45</v>
      </c>
      <c r="AD25" s="72" t="n">
        <v>42197.6944444444</v>
      </c>
      <c r="AE25" s="72" t="n">
        <v>42198.4375</v>
      </c>
      <c r="AF25" s="72" t="n">
        <v>42198.4375</v>
      </c>
      <c r="AG25" s="81" t="n">
        <f aca="false">AF25-AD25</f>
        <v>0.743055555554747</v>
      </c>
      <c r="AH25" s="82"/>
      <c r="AI25" s="67" t="s">
        <v>154</v>
      </c>
      <c r="AJ25" s="28" t="s">
        <v>199</v>
      </c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44" customFormat="true" ht="183" hidden="false" customHeight="true" outlineLevel="0" collapsed="false">
      <c r="A26" s="27" t="n">
        <v>15</v>
      </c>
      <c r="B26" s="64" t="s">
        <v>146</v>
      </c>
      <c r="C26" s="69" t="s">
        <v>179</v>
      </c>
      <c r="D26" s="70" t="s">
        <v>38</v>
      </c>
      <c r="E26" s="69" t="n">
        <v>6</v>
      </c>
      <c r="F26" s="69" t="s">
        <v>200</v>
      </c>
      <c r="G26" s="69" t="n">
        <v>1</v>
      </c>
      <c r="H26" s="69" t="n">
        <v>0</v>
      </c>
      <c r="I26" s="69" t="n">
        <v>0</v>
      </c>
      <c r="J26" s="69" t="n">
        <v>0</v>
      </c>
      <c r="K26" s="69" t="n">
        <v>0</v>
      </c>
      <c r="L26" s="69" t="n">
        <v>0</v>
      </c>
      <c r="M26" s="69" t="n">
        <v>0</v>
      </c>
      <c r="N26" s="69" t="n">
        <v>0</v>
      </c>
      <c r="O26" s="69" t="n">
        <v>1</v>
      </c>
      <c r="P26" s="69" t="n">
        <v>0</v>
      </c>
      <c r="Q26" s="28" t="n">
        <f aca="false">SUM(J26:P26)</f>
        <v>1</v>
      </c>
      <c r="R26" s="69" t="n">
        <v>0</v>
      </c>
      <c r="S26" s="69" t="n">
        <v>1</v>
      </c>
      <c r="T26" s="69" t="n">
        <v>0</v>
      </c>
      <c r="U26" s="69" t="n">
        <v>0</v>
      </c>
      <c r="V26" s="69" t="n">
        <v>159</v>
      </c>
      <c r="W26" s="69" t="n">
        <v>159</v>
      </c>
      <c r="X26" s="69" t="n">
        <v>1</v>
      </c>
      <c r="Y26" s="69" t="n">
        <v>0</v>
      </c>
      <c r="Z26" s="29" t="n">
        <f aca="false">SUM(R26:V26)</f>
        <v>160</v>
      </c>
      <c r="AA26" s="69" t="n">
        <v>1</v>
      </c>
      <c r="AB26" s="69" t="n">
        <v>0</v>
      </c>
      <c r="AC26" s="28" t="n">
        <f aca="false">SUM(Z26:AB26)</f>
        <v>161</v>
      </c>
      <c r="AD26" s="72" t="n">
        <v>42199.7986111111</v>
      </c>
      <c r="AE26" s="72" t="n">
        <v>42199.9583333333</v>
      </c>
      <c r="AF26" s="72" t="n">
        <v>42199.9583333333</v>
      </c>
      <c r="AG26" s="66" t="n">
        <f aca="false">AF26-AD26</f>
        <v>0.159722222226264</v>
      </c>
      <c r="AH26" s="69"/>
      <c r="AI26" s="67" t="s">
        <v>154</v>
      </c>
      <c r="AJ26" s="69" t="s">
        <v>201</v>
      </c>
    </row>
    <row r="27" s="90" customFormat="true" ht="63.75" hidden="false" customHeight="false" outlineLevel="0" collapsed="false">
      <c r="A27" s="27" t="n">
        <v>16</v>
      </c>
      <c r="B27" s="83" t="s">
        <v>146</v>
      </c>
      <c r="C27" s="84" t="s">
        <v>202</v>
      </c>
      <c r="D27" s="85" t="s">
        <v>38</v>
      </c>
      <c r="E27" s="86" t="n">
        <v>0.4</v>
      </c>
      <c r="F27" s="86" t="s">
        <v>203</v>
      </c>
      <c r="G27" s="86" t="n">
        <v>1</v>
      </c>
      <c r="H27" s="86" t="n">
        <v>0</v>
      </c>
      <c r="I27" s="86" t="n">
        <v>0</v>
      </c>
      <c r="J27" s="86" t="n">
        <v>0</v>
      </c>
      <c r="K27" s="86" t="n">
        <v>0</v>
      </c>
      <c r="L27" s="86" t="n">
        <v>0</v>
      </c>
      <c r="M27" s="86" t="n">
        <v>0</v>
      </c>
      <c r="N27" s="86" t="n">
        <v>0</v>
      </c>
      <c r="O27" s="86" t="n">
        <v>0</v>
      </c>
      <c r="P27" s="86" t="n">
        <v>0</v>
      </c>
      <c r="Q27" s="27" t="n">
        <f aca="false">SUM(J27:P27)</f>
        <v>0</v>
      </c>
      <c r="R27" s="86" t="n">
        <v>0</v>
      </c>
      <c r="S27" s="86" t="n">
        <v>0</v>
      </c>
      <c r="T27" s="86" t="n">
        <v>0</v>
      </c>
      <c r="U27" s="86" t="n">
        <v>0</v>
      </c>
      <c r="V27" s="87" t="n">
        <v>100</v>
      </c>
      <c r="W27" s="86" t="n">
        <v>100</v>
      </c>
      <c r="X27" s="86" t="n">
        <v>0</v>
      </c>
      <c r="Y27" s="86" t="n">
        <v>0</v>
      </c>
      <c r="Z27" s="27" t="n">
        <f aca="false">SUM(R27:V27)</f>
        <v>100</v>
      </c>
      <c r="AA27" s="86" t="n">
        <v>0</v>
      </c>
      <c r="AB27" s="86" t="n">
        <v>0</v>
      </c>
      <c r="AC27" s="27" t="n">
        <f aca="false">SUM(Z27:AB27)</f>
        <v>100</v>
      </c>
      <c r="AD27" s="88" t="n">
        <v>42223.6527777778</v>
      </c>
      <c r="AE27" s="88" t="n">
        <v>42223.7569444444</v>
      </c>
      <c r="AF27" s="88" t="n">
        <v>42223.7569444444</v>
      </c>
      <c r="AG27" s="89" t="n">
        <f aca="false">AF27-AD27</f>
        <v>0.104166666664241</v>
      </c>
      <c r="AH27" s="86"/>
      <c r="AI27" s="67" t="s">
        <v>154</v>
      </c>
      <c r="AJ27" s="86" t="s">
        <v>204</v>
      </c>
    </row>
    <row r="28" s="44" customFormat="true" ht="196.5" hidden="false" customHeight="true" outlineLevel="0" collapsed="false">
      <c r="A28" s="27" t="n">
        <v>17</v>
      </c>
      <c r="B28" s="64" t="s">
        <v>146</v>
      </c>
      <c r="C28" s="69" t="s">
        <v>205</v>
      </c>
      <c r="D28" s="70" t="s">
        <v>38</v>
      </c>
      <c r="E28" s="69" t="n">
        <v>6</v>
      </c>
      <c r="F28" s="69" t="s">
        <v>206</v>
      </c>
      <c r="G28" s="91" t="n">
        <v>0</v>
      </c>
      <c r="H28" s="69" t="n">
        <v>0</v>
      </c>
      <c r="I28" s="69" t="n">
        <v>0</v>
      </c>
      <c r="J28" s="69" t="n">
        <v>0</v>
      </c>
      <c r="K28" s="69" t="n">
        <v>0</v>
      </c>
      <c r="L28" s="69" t="n">
        <v>0</v>
      </c>
      <c r="M28" s="69" t="n">
        <v>0</v>
      </c>
      <c r="N28" s="69" t="n">
        <v>0</v>
      </c>
      <c r="O28" s="77" t="n">
        <v>1</v>
      </c>
      <c r="P28" s="77" t="n">
        <v>0</v>
      </c>
      <c r="Q28" s="28" t="n">
        <f aca="false">SUM(J28:P28)</f>
        <v>1</v>
      </c>
      <c r="R28" s="69" t="n">
        <v>0</v>
      </c>
      <c r="S28" s="69" t="n">
        <v>1</v>
      </c>
      <c r="T28" s="69" t="n">
        <v>0</v>
      </c>
      <c r="U28" s="69" t="n">
        <v>3</v>
      </c>
      <c r="V28" s="69" t="n">
        <v>1300</v>
      </c>
      <c r="W28" s="69" t="n">
        <v>1304</v>
      </c>
      <c r="X28" s="69" t="n">
        <v>0</v>
      </c>
      <c r="Y28" s="69" t="n">
        <v>0</v>
      </c>
      <c r="Z28" s="29" t="n">
        <f aca="false">SUM(R28:V28)</f>
        <v>1304</v>
      </c>
      <c r="AA28" s="69" t="n">
        <v>1</v>
      </c>
      <c r="AB28" s="69" t="n">
        <v>0</v>
      </c>
      <c r="AC28" s="28" t="n">
        <f aca="false">SUM(Z28:AB28)</f>
        <v>1305</v>
      </c>
      <c r="AD28" s="72" t="n">
        <v>42226.7013888889</v>
      </c>
      <c r="AE28" s="72" t="n">
        <v>42226.71875</v>
      </c>
      <c r="AF28" s="72" t="n">
        <v>42226.71875</v>
      </c>
      <c r="AG28" s="89" t="n">
        <f aca="false">AF28-AD28</f>
        <v>0.0173611111094942</v>
      </c>
      <c r="AH28" s="69"/>
      <c r="AI28" s="67" t="s">
        <v>154</v>
      </c>
      <c r="AJ28" s="69" t="s">
        <v>207</v>
      </c>
    </row>
    <row r="29" customFormat="false" ht="86.25" hidden="false" customHeight="true" outlineLevel="0" collapsed="false">
      <c r="A29" s="27" t="n">
        <v>18</v>
      </c>
      <c r="B29" s="28" t="s">
        <v>146</v>
      </c>
      <c r="C29" s="28" t="s">
        <v>205</v>
      </c>
      <c r="D29" s="29" t="s">
        <v>38</v>
      </c>
      <c r="E29" s="28" t="n">
        <v>6</v>
      </c>
      <c r="F29" s="28" t="s">
        <v>208</v>
      </c>
      <c r="G29" s="29" t="n">
        <v>1</v>
      </c>
      <c r="H29" s="29" t="n">
        <v>0</v>
      </c>
      <c r="I29" s="29" t="n">
        <v>0</v>
      </c>
      <c r="J29" s="29" t="n">
        <v>0</v>
      </c>
      <c r="K29" s="29" t="n">
        <v>0</v>
      </c>
      <c r="L29" s="29" t="n">
        <v>0</v>
      </c>
      <c r="M29" s="29" t="n">
        <v>0</v>
      </c>
      <c r="N29" s="29" t="n">
        <v>0</v>
      </c>
      <c r="O29" s="29" t="n">
        <v>1</v>
      </c>
      <c r="P29" s="29" t="n">
        <v>0</v>
      </c>
      <c r="Q29" s="28" t="n">
        <f aca="false">J29+K29+L29+M29+N29+O29+P29</f>
        <v>1</v>
      </c>
      <c r="R29" s="29" t="n">
        <v>0</v>
      </c>
      <c r="S29" s="29" t="n">
        <v>1</v>
      </c>
      <c r="T29" s="29" t="n">
        <v>0</v>
      </c>
      <c r="U29" s="29" t="n">
        <v>3</v>
      </c>
      <c r="V29" s="29" t="n">
        <v>1300</v>
      </c>
      <c r="W29" s="28" t="n">
        <v>1304</v>
      </c>
      <c r="X29" s="28" t="n">
        <v>0</v>
      </c>
      <c r="Y29" s="29" t="n">
        <v>0</v>
      </c>
      <c r="Z29" s="29" t="n">
        <f aca="false">R29+S29+T29+U29+V29</f>
        <v>1304</v>
      </c>
      <c r="AA29" s="29" t="n">
        <v>1</v>
      </c>
      <c r="AB29" s="29" t="n">
        <v>0</v>
      </c>
      <c r="AC29" s="28" t="n">
        <f aca="false">Z29+AA29+AB29</f>
        <v>1305</v>
      </c>
      <c r="AD29" s="39" t="n">
        <v>42240.625</v>
      </c>
      <c r="AE29" s="39" t="n">
        <v>42240.7777777778</v>
      </c>
      <c r="AF29" s="39" t="n">
        <v>42240.7777777778</v>
      </c>
      <c r="AG29" s="89" t="n">
        <f aca="false">AF29-AD29</f>
        <v>0.152777777781012</v>
      </c>
      <c r="AH29" s="29"/>
      <c r="AI29" s="67" t="s">
        <v>154</v>
      </c>
      <c r="AJ29" s="28" t="s">
        <v>209</v>
      </c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27.5" hidden="false" customHeight="false" outlineLevel="0" collapsed="false">
      <c r="A30" s="27" t="n">
        <v>19</v>
      </c>
      <c r="B30" s="28" t="s">
        <v>146</v>
      </c>
      <c r="C30" s="28" t="s">
        <v>210</v>
      </c>
      <c r="D30" s="29" t="s">
        <v>38</v>
      </c>
      <c r="E30" s="69" t="n">
        <v>0.4</v>
      </c>
      <c r="F30" s="28" t="s">
        <v>211</v>
      </c>
      <c r="G30" s="29" t="n">
        <v>1</v>
      </c>
      <c r="H30" s="29" t="n">
        <v>0</v>
      </c>
      <c r="I30" s="29" t="n">
        <v>0</v>
      </c>
      <c r="J30" s="29" t="n">
        <v>0</v>
      </c>
      <c r="K30" s="29" t="n">
        <v>0</v>
      </c>
      <c r="L30" s="29" t="n">
        <v>0</v>
      </c>
      <c r="M30" s="29" t="n">
        <v>0</v>
      </c>
      <c r="N30" s="29" t="n">
        <v>0</v>
      </c>
      <c r="O30" s="29" t="n">
        <v>0</v>
      </c>
      <c r="P30" s="29" t="n">
        <v>0</v>
      </c>
      <c r="Q30" s="28" t="n">
        <f aca="false">J30+K30+L30+M30+N30+O30+P30</f>
        <v>0</v>
      </c>
      <c r="R30" s="29" t="n">
        <v>0</v>
      </c>
      <c r="S30" s="29" t="n">
        <v>0</v>
      </c>
      <c r="T30" s="29" t="n">
        <v>0</v>
      </c>
      <c r="U30" s="29" t="n">
        <v>0</v>
      </c>
      <c r="V30" s="29" t="n">
        <v>1</v>
      </c>
      <c r="W30" s="28" t="n">
        <v>1</v>
      </c>
      <c r="X30" s="28" t="n">
        <v>0</v>
      </c>
      <c r="Y30" s="29" t="n">
        <v>0</v>
      </c>
      <c r="Z30" s="29" t="n">
        <f aca="false">R30+S30+T30+U30+V30</f>
        <v>1</v>
      </c>
      <c r="AA30" s="29" t="n">
        <v>0</v>
      </c>
      <c r="AB30" s="29" t="n">
        <v>0</v>
      </c>
      <c r="AC30" s="28" t="n">
        <f aca="false">Z30+AA30+AB30</f>
        <v>1</v>
      </c>
      <c r="AD30" s="39" t="n">
        <v>42241.4583333333</v>
      </c>
      <c r="AE30" s="39" t="n">
        <v>42241.5416666667</v>
      </c>
      <c r="AF30" s="39" t="n">
        <v>42241.5416666667</v>
      </c>
      <c r="AG30" s="89" t="n">
        <f aca="false">AF30-AD30</f>
        <v>0.0833333333284827</v>
      </c>
      <c r="AH30" s="29"/>
      <c r="AI30" s="67" t="s">
        <v>154</v>
      </c>
      <c r="AJ30" s="28" t="s">
        <v>212</v>
      </c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68" customFormat="true" ht="113.25" hidden="false" customHeight="true" outlineLevel="0" collapsed="false">
      <c r="A31" s="27" t="n">
        <v>20</v>
      </c>
      <c r="B31" s="76" t="s">
        <v>146</v>
      </c>
      <c r="C31" s="76" t="s">
        <v>213</v>
      </c>
      <c r="D31" s="75" t="s">
        <v>38</v>
      </c>
      <c r="E31" s="75" t="n">
        <v>0.4</v>
      </c>
      <c r="F31" s="76" t="s">
        <v>214</v>
      </c>
      <c r="G31" s="69" t="n">
        <v>0</v>
      </c>
      <c r="H31" s="69" t="n">
        <v>0</v>
      </c>
      <c r="I31" s="69" t="n">
        <v>0</v>
      </c>
      <c r="J31" s="69" t="n">
        <v>0</v>
      </c>
      <c r="K31" s="69" t="n">
        <v>0</v>
      </c>
      <c r="L31" s="69" t="n">
        <v>0</v>
      </c>
      <c r="M31" s="69" t="n">
        <v>0</v>
      </c>
      <c r="N31" s="69" t="n">
        <v>1</v>
      </c>
      <c r="O31" s="69" t="n">
        <v>0</v>
      </c>
      <c r="P31" s="69" t="n">
        <v>0</v>
      </c>
      <c r="Q31" s="69" t="n">
        <f aca="false">J31+K31+L31+M31+N31+O31+P31</f>
        <v>1</v>
      </c>
      <c r="R31" s="69" t="n">
        <v>0</v>
      </c>
      <c r="S31" s="69" t="n">
        <v>0</v>
      </c>
      <c r="T31" s="69" t="n">
        <v>0</v>
      </c>
      <c r="U31" s="69" t="n">
        <v>0</v>
      </c>
      <c r="V31" s="69" t="n">
        <v>3</v>
      </c>
      <c r="W31" s="69" t="n">
        <v>3</v>
      </c>
      <c r="X31" s="69" t="n">
        <v>0</v>
      </c>
      <c r="Y31" s="69" t="n">
        <v>0</v>
      </c>
      <c r="Z31" s="69" t="n">
        <f aca="false">R31+S31+T31+U31+V31</f>
        <v>3</v>
      </c>
      <c r="AA31" s="69" t="n">
        <v>0</v>
      </c>
      <c r="AB31" s="69" t="n">
        <v>0</v>
      </c>
      <c r="AC31" s="69" t="n">
        <f aca="false">Z31+AA31+AB31</f>
        <v>3</v>
      </c>
      <c r="AD31" s="72" t="n">
        <v>42250.5833333333</v>
      </c>
      <c r="AE31" s="72" t="n">
        <v>42250.625</v>
      </c>
      <c r="AF31" s="72" t="n">
        <v>42250.625</v>
      </c>
      <c r="AG31" s="92" t="n">
        <f aca="false">AF31-AD31</f>
        <v>0.0416666666642414</v>
      </c>
      <c r="AH31" s="76"/>
      <c r="AI31" s="67" t="s">
        <v>154</v>
      </c>
      <c r="AJ31" s="76" t="s">
        <v>215</v>
      </c>
    </row>
    <row r="32" s="93" customFormat="true" ht="127.5" hidden="false" customHeight="false" outlineLevel="0" collapsed="false">
      <c r="A32" s="27" t="n">
        <v>21</v>
      </c>
      <c r="B32" s="64" t="s">
        <v>146</v>
      </c>
      <c r="C32" s="69" t="s">
        <v>216</v>
      </c>
      <c r="D32" s="74" t="s">
        <v>38</v>
      </c>
      <c r="E32" s="75" t="n">
        <v>0.4</v>
      </c>
      <c r="F32" s="69" t="s">
        <v>217</v>
      </c>
      <c r="G32" s="69" t="n">
        <v>1</v>
      </c>
      <c r="H32" s="69" t="n">
        <v>0</v>
      </c>
      <c r="I32" s="69" t="n">
        <v>0</v>
      </c>
      <c r="J32" s="69" t="n">
        <v>0</v>
      </c>
      <c r="K32" s="69" t="n">
        <v>0</v>
      </c>
      <c r="L32" s="69" t="n">
        <v>0</v>
      </c>
      <c r="M32" s="69" t="n">
        <v>0</v>
      </c>
      <c r="N32" s="69" t="n">
        <v>1</v>
      </c>
      <c r="O32" s="69" t="n">
        <v>0</v>
      </c>
      <c r="P32" s="69" t="n">
        <v>0</v>
      </c>
      <c r="Q32" s="28" t="n">
        <f aca="false">SUM(J32:P32)</f>
        <v>1</v>
      </c>
      <c r="R32" s="69" t="n">
        <v>0</v>
      </c>
      <c r="S32" s="69" t="n">
        <v>0</v>
      </c>
      <c r="T32" s="69" t="n">
        <v>0</v>
      </c>
      <c r="U32" s="69" t="n">
        <v>0</v>
      </c>
      <c r="V32" s="71" t="n">
        <v>2</v>
      </c>
      <c r="W32" s="69" t="n">
        <v>2</v>
      </c>
      <c r="X32" s="69" t="n">
        <v>0</v>
      </c>
      <c r="Y32" s="69" t="n">
        <v>0</v>
      </c>
      <c r="Z32" s="29" t="n">
        <f aca="false">SUM(R32:V32)</f>
        <v>2</v>
      </c>
      <c r="AA32" s="69" t="n">
        <v>0</v>
      </c>
      <c r="AB32" s="69" t="n">
        <v>0</v>
      </c>
      <c r="AC32" s="28" t="n">
        <f aca="false">SUM(Z32:AB32)</f>
        <v>2</v>
      </c>
      <c r="AD32" s="72" t="n">
        <v>42265.3333333333</v>
      </c>
      <c r="AE32" s="72" t="n">
        <v>42265.5833333333</v>
      </c>
      <c r="AF32" s="72" t="n">
        <v>42265.5833333333</v>
      </c>
      <c r="AG32" s="92" t="n">
        <f aca="false">AF32-AD32</f>
        <v>0.25</v>
      </c>
      <c r="AH32" s="69"/>
      <c r="AI32" s="67" t="s">
        <v>154</v>
      </c>
      <c r="AJ32" s="69" t="s">
        <v>218</v>
      </c>
    </row>
    <row r="33" customFormat="false" ht="81" hidden="false" customHeight="true" outlineLevel="0" collapsed="false">
      <c r="A33" s="27" t="n">
        <v>22</v>
      </c>
      <c r="B33" s="64" t="s">
        <v>146</v>
      </c>
      <c r="C33" s="76" t="s">
        <v>179</v>
      </c>
      <c r="D33" s="74" t="s">
        <v>38</v>
      </c>
      <c r="E33" s="75" t="n">
        <v>6</v>
      </c>
      <c r="F33" s="69" t="s">
        <v>219</v>
      </c>
      <c r="G33" s="69" t="n">
        <v>1</v>
      </c>
      <c r="H33" s="69" t="n">
        <v>0</v>
      </c>
      <c r="I33" s="69" t="n">
        <v>0</v>
      </c>
      <c r="J33" s="69" t="n">
        <v>0</v>
      </c>
      <c r="K33" s="69" t="n">
        <v>0</v>
      </c>
      <c r="L33" s="69" t="n">
        <v>0</v>
      </c>
      <c r="M33" s="69" t="n">
        <v>0</v>
      </c>
      <c r="N33" s="69" t="n">
        <v>0</v>
      </c>
      <c r="O33" s="69" t="n">
        <v>1</v>
      </c>
      <c r="P33" s="69" t="n">
        <v>0</v>
      </c>
      <c r="Q33" s="69" t="n">
        <v>1</v>
      </c>
      <c r="R33" s="69" t="n">
        <v>0</v>
      </c>
      <c r="S33" s="69" t="n">
        <v>1</v>
      </c>
      <c r="T33" s="69" t="n">
        <v>0</v>
      </c>
      <c r="U33" s="69" t="n">
        <v>0</v>
      </c>
      <c r="V33" s="69" t="n">
        <v>159</v>
      </c>
      <c r="W33" s="69" t="n">
        <v>159</v>
      </c>
      <c r="X33" s="69" t="n">
        <v>1</v>
      </c>
      <c r="Y33" s="69" t="n">
        <v>0</v>
      </c>
      <c r="Z33" s="69" t="n">
        <v>160</v>
      </c>
      <c r="AA33" s="69" t="n">
        <v>1</v>
      </c>
      <c r="AB33" s="69" t="n">
        <v>0</v>
      </c>
      <c r="AC33" s="69" t="n">
        <v>161</v>
      </c>
      <c r="AD33" s="72" t="n">
        <v>42274.6354166667</v>
      </c>
      <c r="AE33" s="72" t="n">
        <v>42274.7083333333</v>
      </c>
      <c r="AF33" s="72" t="n">
        <v>42274.7083333333</v>
      </c>
      <c r="AG33" s="92" t="n">
        <f aca="false">AF33-AD33</f>
        <v>0.0729166666715173</v>
      </c>
      <c r="AH33" s="69"/>
      <c r="AI33" s="67" t="s">
        <v>154</v>
      </c>
      <c r="AJ33" s="69" t="s">
        <v>220</v>
      </c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44" customFormat="true" ht="112.5" hidden="false" customHeight="true" outlineLevel="0" collapsed="false">
      <c r="A34" s="27" t="n">
        <v>23</v>
      </c>
      <c r="B34" s="64" t="s">
        <v>146</v>
      </c>
      <c r="C34" s="28" t="s">
        <v>221</v>
      </c>
      <c r="D34" s="29" t="s">
        <v>38</v>
      </c>
      <c r="E34" s="28" t="n">
        <v>0.4</v>
      </c>
      <c r="F34" s="28" t="s">
        <v>222</v>
      </c>
      <c r="G34" s="28" t="n">
        <v>0</v>
      </c>
      <c r="H34" s="28" t="n">
        <v>0</v>
      </c>
      <c r="I34" s="28" t="n">
        <v>0</v>
      </c>
      <c r="J34" s="28" t="n">
        <v>0</v>
      </c>
      <c r="K34" s="28" t="n">
        <v>0</v>
      </c>
      <c r="L34" s="28" t="n">
        <v>0</v>
      </c>
      <c r="M34" s="28" t="n">
        <v>0</v>
      </c>
      <c r="N34" s="28" t="n">
        <v>1</v>
      </c>
      <c r="O34" s="28" t="n">
        <v>0</v>
      </c>
      <c r="P34" s="28" t="n">
        <v>0</v>
      </c>
      <c r="Q34" s="69" t="n">
        <f aca="false">J34+K34+L34+M34+N34+O34+P34</f>
        <v>1</v>
      </c>
      <c r="R34" s="28" t="n">
        <v>0</v>
      </c>
      <c r="S34" s="28" t="n">
        <v>0</v>
      </c>
      <c r="T34" s="28" t="n">
        <v>0</v>
      </c>
      <c r="U34" s="28" t="n">
        <v>0</v>
      </c>
      <c r="V34" s="65" t="n">
        <v>1</v>
      </c>
      <c r="W34" s="28" t="n">
        <v>1</v>
      </c>
      <c r="X34" s="28" t="n">
        <v>0</v>
      </c>
      <c r="Y34" s="28" t="n">
        <v>0</v>
      </c>
      <c r="Z34" s="69" t="n">
        <f aca="false">R34+S34+T34+U34+V34</f>
        <v>1</v>
      </c>
      <c r="AA34" s="28" t="n">
        <v>0</v>
      </c>
      <c r="AB34" s="28" t="n">
        <v>0</v>
      </c>
      <c r="AC34" s="28" t="n">
        <f aca="false">Z34+AA34+AB34</f>
        <v>1</v>
      </c>
      <c r="AD34" s="30" t="n">
        <v>42281.3715277778</v>
      </c>
      <c r="AE34" s="30" t="n">
        <v>42281.6736111111</v>
      </c>
      <c r="AF34" s="30" t="n">
        <v>42281.6736111111</v>
      </c>
      <c r="AG34" s="89" t="n">
        <f aca="false">AF34-AD34</f>
        <v>0.302083333328483</v>
      </c>
      <c r="AH34" s="28"/>
      <c r="AI34" s="67" t="s">
        <v>154</v>
      </c>
      <c r="AJ34" s="28" t="s">
        <v>223</v>
      </c>
    </row>
    <row r="35" s="93" customFormat="true" ht="293.25" hidden="false" customHeight="false" outlineLevel="0" collapsed="false">
      <c r="A35" s="27" t="n">
        <v>24</v>
      </c>
      <c r="B35" s="64" t="s">
        <v>146</v>
      </c>
      <c r="C35" s="69" t="s">
        <v>224</v>
      </c>
      <c r="D35" s="74" t="s">
        <v>38</v>
      </c>
      <c r="E35" s="75" t="n">
        <v>0.4</v>
      </c>
      <c r="F35" s="69" t="s">
        <v>225</v>
      </c>
      <c r="G35" s="69" t="n">
        <v>0</v>
      </c>
      <c r="H35" s="69" t="n">
        <v>0</v>
      </c>
      <c r="I35" s="69" t="n">
        <v>0</v>
      </c>
      <c r="J35" s="69" t="n">
        <v>0</v>
      </c>
      <c r="K35" s="69" t="n">
        <v>0</v>
      </c>
      <c r="L35" s="69" t="n">
        <v>0</v>
      </c>
      <c r="M35" s="69" t="n">
        <v>0</v>
      </c>
      <c r="N35" s="69" t="n">
        <v>1</v>
      </c>
      <c r="O35" s="69" t="n">
        <v>0</v>
      </c>
      <c r="P35" s="69" t="n">
        <v>0</v>
      </c>
      <c r="Q35" s="28" t="n">
        <f aca="false">SUM(J35:P35)</f>
        <v>1</v>
      </c>
      <c r="R35" s="69" t="n">
        <v>0</v>
      </c>
      <c r="S35" s="69" t="n">
        <v>0</v>
      </c>
      <c r="T35" s="69" t="n">
        <v>0</v>
      </c>
      <c r="U35" s="69" t="n">
        <v>0</v>
      </c>
      <c r="V35" s="71" t="n">
        <v>1</v>
      </c>
      <c r="W35" s="69" t="n">
        <v>1</v>
      </c>
      <c r="X35" s="69" t="n">
        <v>0</v>
      </c>
      <c r="Y35" s="69" t="n">
        <v>0</v>
      </c>
      <c r="Z35" s="28" t="n">
        <f aca="false">SUM(R35:V35)</f>
        <v>1</v>
      </c>
      <c r="AA35" s="69" t="n">
        <v>0</v>
      </c>
      <c r="AB35" s="69" t="n">
        <v>0</v>
      </c>
      <c r="AC35" s="69" t="n">
        <f aca="false">Z35+AA35+AB35</f>
        <v>1</v>
      </c>
      <c r="AD35" s="72" t="n">
        <v>42285.5625</v>
      </c>
      <c r="AE35" s="72" t="n">
        <v>42285.6458333333</v>
      </c>
      <c r="AF35" s="72" t="n">
        <v>42285.6458333333</v>
      </c>
      <c r="AG35" s="94" t="n">
        <f aca="false">AF35-AD35</f>
        <v>0.0833333333357587</v>
      </c>
      <c r="AH35" s="69"/>
      <c r="AI35" s="67" t="s">
        <v>154</v>
      </c>
      <c r="AJ35" s="69" t="s">
        <v>226</v>
      </c>
    </row>
    <row r="36" s="95" customFormat="true" ht="192.75" hidden="false" customHeight="true" outlineLevel="0" collapsed="false">
      <c r="A36" s="27" t="n">
        <v>25</v>
      </c>
      <c r="B36" s="64" t="s">
        <v>146</v>
      </c>
      <c r="C36" s="76" t="s">
        <v>227</v>
      </c>
      <c r="D36" s="70" t="s">
        <v>38</v>
      </c>
      <c r="E36" s="69" t="n">
        <v>6</v>
      </c>
      <c r="F36" s="69" t="s">
        <v>228</v>
      </c>
      <c r="G36" s="69" t="n">
        <v>0</v>
      </c>
      <c r="H36" s="69" t="n">
        <v>0</v>
      </c>
      <c r="I36" s="69" t="n">
        <v>0</v>
      </c>
      <c r="J36" s="69" t="n">
        <v>0</v>
      </c>
      <c r="K36" s="69" t="n">
        <v>0</v>
      </c>
      <c r="L36" s="69" t="n">
        <v>0</v>
      </c>
      <c r="M36" s="69" t="n">
        <v>0</v>
      </c>
      <c r="N36" s="69" t="n">
        <v>1</v>
      </c>
      <c r="O36" s="69" t="n">
        <v>1</v>
      </c>
      <c r="P36" s="69" t="n">
        <v>0</v>
      </c>
      <c r="Q36" s="69" t="n">
        <v>2</v>
      </c>
      <c r="R36" s="69" t="n">
        <v>0</v>
      </c>
      <c r="S36" s="69" t="n">
        <v>0</v>
      </c>
      <c r="T36" s="69" t="n">
        <v>0</v>
      </c>
      <c r="U36" s="69" t="n">
        <v>0</v>
      </c>
      <c r="V36" s="69" t="n">
        <v>187</v>
      </c>
      <c r="W36" s="69" t="n">
        <v>187</v>
      </c>
      <c r="X36" s="69" t="n">
        <v>1</v>
      </c>
      <c r="Y36" s="69" t="n">
        <v>0</v>
      </c>
      <c r="Z36" s="69" t="n">
        <v>187</v>
      </c>
      <c r="AA36" s="69" t="n">
        <v>1</v>
      </c>
      <c r="AB36" s="69" t="n">
        <v>0</v>
      </c>
      <c r="AC36" s="69" t="n">
        <v>188</v>
      </c>
      <c r="AD36" s="72" t="n">
        <v>42286.3020833333</v>
      </c>
      <c r="AE36" s="72" t="n">
        <v>42286.3958333333</v>
      </c>
      <c r="AF36" s="72" t="n">
        <v>42286.6041666667</v>
      </c>
      <c r="AG36" s="89" t="n">
        <f aca="false">AF36-AD36</f>
        <v>0.302083333328483</v>
      </c>
      <c r="AH36" s="69"/>
      <c r="AI36" s="67" t="s">
        <v>154</v>
      </c>
      <c r="AJ36" s="69" t="s">
        <v>229</v>
      </c>
    </row>
    <row r="37" s="93" customFormat="true" ht="53.25" hidden="false" customHeight="true" outlineLevel="0" collapsed="false">
      <c r="A37" s="27" t="n">
        <v>26</v>
      </c>
      <c r="B37" s="64" t="s">
        <v>146</v>
      </c>
      <c r="C37" s="69" t="s">
        <v>230</v>
      </c>
      <c r="D37" s="70" t="s">
        <v>38</v>
      </c>
      <c r="E37" s="69" t="n">
        <v>6</v>
      </c>
      <c r="F37" s="69" t="s">
        <v>231</v>
      </c>
      <c r="G37" s="91" t="n">
        <v>1</v>
      </c>
      <c r="H37" s="69" t="n">
        <v>0</v>
      </c>
      <c r="I37" s="69" t="n">
        <v>0</v>
      </c>
      <c r="J37" s="69" t="n">
        <v>0</v>
      </c>
      <c r="K37" s="69" t="n">
        <v>0</v>
      </c>
      <c r="L37" s="69" t="n">
        <v>0</v>
      </c>
      <c r="M37" s="69" t="n">
        <v>0</v>
      </c>
      <c r="N37" s="69" t="n">
        <v>0</v>
      </c>
      <c r="O37" s="77" t="n">
        <v>1</v>
      </c>
      <c r="P37" s="77" t="n">
        <v>0</v>
      </c>
      <c r="Q37" s="28" t="n">
        <f aca="false">SUM(J37:P37)</f>
        <v>1</v>
      </c>
      <c r="R37" s="69" t="n">
        <v>0</v>
      </c>
      <c r="S37" s="69" t="n">
        <v>1</v>
      </c>
      <c r="T37" s="69" t="n">
        <v>0</v>
      </c>
      <c r="U37" s="69" t="n">
        <v>3</v>
      </c>
      <c r="V37" s="69" t="n">
        <v>1300</v>
      </c>
      <c r="W37" s="69" t="n">
        <v>1304</v>
      </c>
      <c r="X37" s="69" t="n">
        <v>0</v>
      </c>
      <c r="Y37" s="69" t="n">
        <v>0</v>
      </c>
      <c r="Z37" s="29" t="n">
        <f aca="false">SUM(R37:V37)</f>
        <v>1304</v>
      </c>
      <c r="AA37" s="69" t="n">
        <v>1</v>
      </c>
      <c r="AB37" s="69" t="n">
        <v>0</v>
      </c>
      <c r="AC37" s="28" t="n">
        <f aca="false">SUM(Z37:AB37)</f>
        <v>1305</v>
      </c>
      <c r="AD37" s="72" t="n">
        <v>42307.6027777778</v>
      </c>
      <c r="AE37" s="72" t="n">
        <v>42307.625</v>
      </c>
      <c r="AF37" s="72" t="n">
        <v>42307.6458333333</v>
      </c>
      <c r="AG37" s="89" t="n">
        <f aca="false">AF37-AD37</f>
        <v>0.0430555555576575</v>
      </c>
      <c r="AH37" s="69"/>
      <c r="AI37" s="67" t="s">
        <v>154</v>
      </c>
      <c r="AJ37" s="69" t="s">
        <v>232</v>
      </c>
    </row>
    <row r="38" customFormat="false" ht="72" hidden="false" customHeight="true" outlineLevel="0" collapsed="false">
      <c r="A38" s="27" t="n">
        <v>27</v>
      </c>
      <c r="B38" s="64" t="s">
        <v>146</v>
      </c>
      <c r="C38" s="69" t="s">
        <v>233</v>
      </c>
      <c r="D38" s="70" t="s">
        <v>38</v>
      </c>
      <c r="E38" s="69" t="n">
        <v>6</v>
      </c>
      <c r="F38" s="69" t="s">
        <v>234</v>
      </c>
      <c r="G38" s="91" t="n">
        <v>0</v>
      </c>
      <c r="H38" s="69" t="n">
        <v>0</v>
      </c>
      <c r="I38" s="69" t="n">
        <v>0</v>
      </c>
      <c r="J38" s="69" t="n">
        <v>0</v>
      </c>
      <c r="K38" s="69" t="n">
        <v>0</v>
      </c>
      <c r="L38" s="69" t="n">
        <v>0</v>
      </c>
      <c r="M38" s="69" t="n">
        <v>0</v>
      </c>
      <c r="N38" s="69" t="n">
        <v>0</v>
      </c>
      <c r="O38" s="77" t="n">
        <v>1</v>
      </c>
      <c r="P38" s="77" t="n">
        <v>0</v>
      </c>
      <c r="Q38" s="28" t="n">
        <f aca="false">SUM(J38:P38)</f>
        <v>1</v>
      </c>
      <c r="R38" s="69" t="n">
        <v>0</v>
      </c>
      <c r="S38" s="69" t="n">
        <v>1</v>
      </c>
      <c r="T38" s="69" t="n">
        <v>0</v>
      </c>
      <c r="U38" s="69" t="n">
        <v>3</v>
      </c>
      <c r="V38" s="69" t="n">
        <v>1300</v>
      </c>
      <c r="W38" s="69" t="n">
        <v>1304</v>
      </c>
      <c r="X38" s="69" t="n">
        <v>0</v>
      </c>
      <c r="Y38" s="69" t="n">
        <v>0</v>
      </c>
      <c r="Z38" s="29" t="n">
        <f aca="false">SUM(R38:V38)</f>
        <v>1304</v>
      </c>
      <c r="AA38" s="69" t="n">
        <v>1</v>
      </c>
      <c r="AB38" s="69" t="n">
        <v>0</v>
      </c>
      <c r="AC38" s="28" t="n">
        <f aca="false">SUM(Z38:AB38)</f>
        <v>1305</v>
      </c>
      <c r="AD38" s="72" t="n">
        <v>42309.6388888889</v>
      </c>
      <c r="AE38" s="72" t="n">
        <v>42309.6875</v>
      </c>
      <c r="AF38" s="72" t="n">
        <v>42309.7708333333</v>
      </c>
      <c r="AG38" s="89" t="n">
        <f aca="false">AF38-AD38</f>
        <v>0.131944444445253</v>
      </c>
      <c r="AH38" s="69"/>
      <c r="AI38" s="67" t="s">
        <v>154</v>
      </c>
      <c r="AJ38" s="69" t="s">
        <v>235</v>
      </c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98.25" hidden="false" customHeight="true" outlineLevel="0" collapsed="false">
      <c r="A39" s="27" t="n">
        <v>28</v>
      </c>
      <c r="B39" s="64" t="s">
        <v>146</v>
      </c>
      <c r="C39" s="69" t="s">
        <v>236</v>
      </c>
      <c r="D39" s="70" t="s">
        <v>38</v>
      </c>
      <c r="E39" s="69" t="n">
        <v>6</v>
      </c>
      <c r="F39" s="69" t="s">
        <v>237</v>
      </c>
      <c r="G39" s="91" t="n">
        <v>1</v>
      </c>
      <c r="H39" s="69" t="n">
        <v>0</v>
      </c>
      <c r="I39" s="69" t="n">
        <v>0</v>
      </c>
      <c r="J39" s="69" t="n">
        <v>0</v>
      </c>
      <c r="K39" s="69" t="n">
        <v>0</v>
      </c>
      <c r="L39" s="69" t="n">
        <v>0</v>
      </c>
      <c r="M39" s="69" t="n">
        <v>0</v>
      </c>
      <c r="N39" s="69" t="n">
        <v>0</v>
      </c>
      <c r="O39" s="77" t="n">
        <v>1</v>
      </c>
      <c r="P39" s="77" t="n">
        <v>0</v>
      </c>
      <c r="Q39" s="27" t="n">
        <f aca="false">SUM(J39:P39)</f>
        <v>1</v>
      </c>
      <c r="R39" s="69" t="n">
        <v>0</v>
      </c>
      <c r="S39" s="69" t="n">
        <v>0</v>
      </c>
      <c r="T39" s="69" t="n">
        <v>0</v>
      </c>
      <c r="U39" s="69" t="n">
        <v>4</v>
      </c>
      <c r="V39" s="69" t="n">
        <v>1300</v>
      </c>
      <c r="W39" s="69" t="n">
        <v>1304</v>
      </c>
      <c r="X39" s="69" t="n">
        <v>0</v>
      </c>
      <c r="Y39" s="69" t="n">
        <v>0</v>
      </c>
      <c r="Z39" s="27" t="n">
        <f aca="false">SUM(R39:V39)</f>
        <v>1304</v>
      </c>
      <c r="AA39" s="69" t="n">
        <v>0</v>
      </c>
      <c r="AB39" s="69" t="n">
        <v>0</v>
      </c>
      <c r="AC39" s="27" t="n">
        <f aca="false">SUM(Z39:AB39)</f>
        <v>1304</v>
      </c>
      <c r="AD39" s="72" t="n">
        <v>42315.875</v>
      </c>
      <c r="AE39" s="72" t="n">
        <v>42315.9895833333</v>
      </c>
      <c r="AF39" s="72" t="n">
        <v>42315.9895833333</v>
      </c>
      <c r="AG39" s="34" t="n">
        <f aca="false">AF39-AD39</f>
        <v>0.114583333335759</v>
      </c>
      <c r="AH39" s="69"/>
      <c r="AI39" s="67" t="s">
        <v>154</v>
      </c>
      <c r="AJ39" s="69" t="s">
        <v>238</v>
      </c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68" customFormat="true" ht="51" hidden="false" customHeight="false" outlineLevel="0" collapsed="false">
      <c r="A40" s="27" t="n">
        <v>29</v>
      </c>
      <c r="B40" s="34" t="s">
        <v>146</v>
      </c>
      <c r="C40" s="28" t="s">
        <v>239</v>
      </c>
      <c r="D40" s="29" t="s">
        <v>38</v>
      </c>
      <c r="E40" s="28" t="n">
        <v>0.4</v>
      </c>
      <c r="F40" s="28" t="s">
        <v>240</v>
      </c>
      <c r="G40" s="28" t="n">
        <v>1</v>
      </c>
      <c r="H40" s="28" t="n">
        <v>0</v>
      </c>
      <c r="I40" s="28" t="n">
        <v>0</v>
      </c>
      <c r="J40" s="28" t="n">
        <v>0</v>
      </c>
      <c r="K40" s="28" t="n">
        <v>0</v>
      </c>
      <c r="L40" s="28" t="n">
        <v>0</v>
      </c>
      <c r="M40" s="28" t="n">
        <v>0</v>
      </c>
      <c r="N40" s="28" t="n">
        <v>1</v>
      </c>
      <c r="O40" s="28" t="n">
        <v>0</v>
      </c>
      <c r="P40" s="28" t="n">
        <v>0</v>
      </c>
      <c r="Q40" s="27" t="n">
        <f aca="false">SUM(J40:P40)</f>
        <v>1</v>
      </c>
      <c r="R40" s="28" t="n">
        <v>0</v>
      </c>
      <c r="S40" s="28" t="n">
        <v>0</v>
      </c>
      <c r="T40" s="28" t="n">
        <v>0</v>
      </c>
      <c r="U40" s="28" t="n">
        <v>0</v>
      </c>
      <c r="V40" s="65" t="n">
        <v>4</v>
      </c>
      <c r="W40" s="28" t="n">
        <v>4</v>
      </c>
      <c r="X40" s="28" t="n">
        <v>0</v>
      </c>
      <c r="Y40" s="28" t="n">
        <v>0</v>
      </c>
      <c r="Z40" s="27" t="n">
        <f aca="false">SUM(R40:V40)</f>
        <v>4</v>
      </c>
      <c r="AA40" s="28" t="n">
        <v>0</v>
      </c>
      <c r="AB40" s="28" t="n">
        <v>0</v>
      </c>
      <c r="AC40" s="27" t="n">
        <f aca="false">SUM(Z40:AB40)</f>
        <v>4</v>
      </c>
      <c r="AD40" s="30" t="n">
        <v>42315.9166666667</v>
      </c>
      <c r="AE40" s="30" t="n">
        <v>42316.3958333333</v>
      </c>
      <c r="AF40" s="30" t="n">
        <v>42316.3958333333</v>
      </c>
      <c r="AG40" s="34" t="n">
        <f aca="false">AF40-AD40</f>
        <v>0.479166666671517</v>
      </c>
      <c r="AH40" s="28"/>
      <c r="AI40" s="67" t="s">
        <v>154</v>
      </c>
      <c r="AJ40" s="28" t="s">
        <v>241</v>
      </c>
    </row>
    <row r="41" s="37" customFormat="true" ht="107.25" hidden="false" customHeight="true" outlineLevel="0" collapsed="false">
      <c r="A41" s="27" t="n">
        <v>30</v>
      </c>
      <c r="B41" s="64" t="s">
        <v>146</v>
      </c>
      <c r="C41" s="28" t="s">
        <v>242</v>
      </c>
      <c r="D41" s="29" t="s">
        <v>38</v>
      </c>
      <c r="E41" s="28" t="n">
        <v>0.4</v>
      </c>
      <c r="F41" s="28" t="s">
        <v>243</v>
      </c>
      <c r="G41" s="28" t="n">
        <v>0</v>
      </c>
      <c r="H41" s="28" t="n">
        <v>0</v>
      </c>
      <c r="I41" s="28" t="n">
        <v>0</v>
      </c>
      <c r="J41" s="28" t="n">
        <v>0</v>
      </c>
      <c r="K41" s="28" t="n">
        <v>0</v>
      </c>
      <c r="L41" s="28" t="n">
        <v>0</v>
      </c>
      <c r="M41" s="28" t="n">
        <v>0</v>
      </c>
      <c r="N41" s="28" t="n">
        <v>1</v>
      </c>
      <c r="O41" s="28" t="n">
        <v>0</v>
      </c>
      <c r="P41" s="28" t="n">
        <v>0</v>
      </c>
      <c r="Q41" s="69" t="n">
        <f aca="false">J41+K41+L41+M41+N41+O41+P41</f>
        <v>1</v>
      </c>
      <c r="R41" s="28" t="n">
        <v>0</v>
      </c>
      <c r="S41" s="28" t="n">
        <v>0</v>
      </c>
      <c r="T41" s="28" t="n">
        <v>0</v>
      </c>
      <c r="U41" s="28" t="n">
        <v>0</v>
      </c>
      <c r="V41" s="65" t="n">
        <v>1</v>
      </c>
      <c r="W41" s="28" t="n">
        <v>1</v>
      </c>
      <c r="X41" s="28" t="n">
        <v>0</v>
      </c>
      <c r="Y41" s="28" t="n">
        <v>0</v>
      </c>
      <c r="Z41" s="69" t="n">
        <f aca="false">R41+S41+T41+U41+V41</f>
        <v>1</v>
      </c>
      <c r="AA41" s="28" t="n">
        <v>0</v>
      </c>
      <c r="AB41" s="28" t="n">
        <v>0</v>
      </c>
      <c r="AC41" s="28" t="n">
        <f aca="false">Z41+AA41+AB41</f>
        <v>1</v>
      </c>
      <c r="AD41" s="30" t="n">
        <v>42330.8368055556</v>
      </c>
      <c r="AE41" s="30" t="n">
        <v>42330.8680555556</v>
      </c>
      <c r="AF41" s="30" t="n">
        <v>42330.8680555556</v>
      </c>
      <c r="AG41" s="89" t="n">
        <f aca="false">AF41-AD41</f>
        <v>0.03125</v>
      </c>
      <c r="AH41" s="28"/>
      <c r="AI41" s="67" t="s">
        <v>154</v>
      </c>
      <c r="AJ41" s="28" t="s">
        <v>244</v>
      </c>
    </row>
    <row r="42" customFormat="false" ht="76.5" hidden="false" customHeight="false" outlineLevel="0" collapsed="false">
      <c r="A42" s="27" t="n">
        <v>31</v>
      </c>
      <c r="B42" s="96" t="s">
        <v>146</v>
      </c>
      <c r="C42" s="21" t="s">
        <v>245</v>
      </c>
      <c r="D42" s="97" t="s">
        <v>38</v>
      </c>
      <c r="E42" s="98" t="n">
        <v>0.4</v>
      </c>
      <c r="F42" s="21" t="s">
        <v>246</v>
      </c>
      <c r="G42" s="21" t="n">
        <v>0</v>
      </c>
      <c r="H42" s="21" t="n">
        <v>0</v>
      </c>
      <c r="I42" s="21" t="n">
        <v>0</v>
      </c>
      <c r="J42" s="21" t="n">
        <v>0</v>
      </c>
      <c r="K42" s="21" t="n">
        <v>0</v>
      </c>
      <c r="L42" s="21" t="n">
        <v>0</v>
      </c>
      <c r="M42" s="21" t="n">
        <v>0</v>
      </c>
      <c r="N42" s="21" t="n">
        <v>0</v>
      </c>
      <c r="O42" s="21" t="n">
        <v>0</v>
      </c>
      <c r="P42" s="21" t="n">
        <v>0</v>
      </c>
      <c r="Q42" s="21" t="n">
        <v>0</v>
      </c>
      <c r="R42" s="21" t="n">
        <v>0</v>
      </c>
      <c r="S42" s="21" t="n">
        <v>0</v>
      </c>
      <c r="T42" s="21" t="n">
        <v>0</v>
      </c>
      <c r="U42" s="21" t="n">
        <v>0</v>
      </c>
      <c r="V42" s="21" t="n">
        <v>40</v>
      </c>
      <c r="W42" s="21" t="n">
        <v>40</v>
      </c>
      <c r="X42" s="21" t="n">
        <v>0</v>
      </c>
      <c r="Y42" s="21" t="n">
        <v>0</v>
      </c>
      <c r="Z42" s="21" t="n">
        <v>40</v>
      </c>
      <c r="AA42" s="21" t="n">
        <v>0</v>
      </c>
      <c r="AB42" s="21" t="n">
        <v>0</v>
      </c>
      <c r="AC42" s="21" t="n">
        <v>40</v>
      </c>
      <c r="AD42" s="22" t="n">
        <v>42361.2777777778</v>
      </c>
      <c r="AE42" s="22" t="n">
        <v>42361.3020833333</v>
      </c>
      <c r="AF42" s="22" t="n">
        <v>42361.3020833333</v>
      </c>
      <c r="AG42" s="23" t="n">
        <f aca="false">AF42-AD42</f>
        <v>0.0243055555547471</v>
      </c>
      <c r="AH42" s="99"/>
      <c r="AI42" s="67" t="s">
        <v>154</v>
      </c>
      <c r="AJ42" s="21" t="s">
        <v>247</v>
      </c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105" customFormat="true" ht="102" hidden="false" customHeight="false" outlineLevel="0" collapsed="false">
      <c r="A43" s="27" t="n">
        <v>32</v>
      </c>
      <c r="B43" s="96" t="s">
        <v>146</v>
      </c>
      <c r="C43" s="100" t="s">
        <v>248</v>
      </c>
      <c r="D43" s="101" t="s">
        <v>38</v>
      </c>
      <c r="E43" s="102" t="n">
        <v>6</v>
      </c>
      <c r="F43" s="67" t="s">
        <v>249</v>
      </c>
      <c r="G43" s="67" t="n">
        <v>0</v>
      </c>
      <c r="H43" s="67" t="n">
        <v>0</v>
      </c>
      <c r="I43" s="67" t="n">
        <v>0</v>
      </c>
      <c r="J43" s="67" t="n">
        <v>0</v>
      </c>
      <c r="K43" s="67" t="n">
        <v>0</v>
      </c>
      <c r="L43" s="67" t="n">
        <v>0</v>
      </c>
      <c r="M43" s="67" t="n">
        <v>0</v>
      </c>
      <c r="N43" s="67" t="n">
        <v>1</v>
      </c>
      <c r="O43" s="67" t="n">
        <v>1</v>
      </c>
      <c r="P43" s="67" t="n">
        <v>0</v>
      </c>
      <c r="Q43" s="67" t="n">
        <v>2</v>
      </c>
      <c r="R43" s="67" t="n">
        <v>0</v>
      </c>
      <c r="S43" s="67" t="n">
        <v>0</v>
      </c>
      <c r="T43" s="67" t="n">
        <v>0</v>
      </c>
      <c r="U43" s="67" t="n">
        <v>0</v>
      </c>
      <c r="V43" s="67" t="n">
        <v>336</v>
      </c>
      <c r="W43" s="67" t="n">
        <v>336</v>
      </c>
      <c r="X43" s="67" t="n">
        <v>1</v>
      </c>
      <c r="Y43" s="67" t="n">
        <v>0</v>
      </c>
      <c r="Z43" s="67" t="n">
        <v>336</v>
      </c>
      <c r="AA43" s="67" t="n">
        <v>1</v>
      </c>
      <c r="AB43" s="67" t="n">
        <v>0</v>
      </c>
      <c r="AC43" s="67" t="n">
        <v>337</v>
      </c>
      <c r="AD43" s="103" t="n">
        <v>42363.5729166667</v>
      </c>
      <c r="AE43" s="103" t="n">
        <v>42363.6180555556</v>
      </c>
      <c r="AF43" s="103" t="n">
        <v>42363.6805555556</v>
      </c>
      <c r="AG43" s="104" t="n">
        <f aca="false">AF43-AD43</f>
        <v>0.107638888890506</v>
      </c>
      <c r="AH43" s="67"/>
      <c r="AI43" s="67" t="s">
        <v>154</v>
      </c>
      <c r="AJ43" s="67" t="s">
        <v>250</v>
      </c>
    </row>
    <row r="44" s="93" customFormat="true" ht="80.25" hidden="false" customHeight="true" outlineLevel="0" collapsed="false">
      <c r="A44" s="27" t="n">
        <v>33</v>
      </c>
      <c r="B44" s="64" t="s">
        <v>146</v>
      </c>
      <c r="C44" s="69" t="s">
        <v>251</v>
      </c>
      <c r="D44" s="70" t="s">
        <v>38</v>
      </c>
      <c r="E44" s="69" t="n">
        <v>0.4</v>
      </c>
      <c r="F44" s="69" t="s">
        <v>252</v>
      </c>
      <c r="G44" s="69" t="n">
        <v>1</v>
      </c>
      <c r="H44" s="69" t="n">
        <v>0</v>
      </c>
      <c r="I44" s="69" t="n">
        <v>0</v>
      </c>
      <c r="J44" s="69" t="n">
        <v>0</v>
      </c>
      <c r="K44" s="69" t="n">
        <v>0</v>
      </c>
      <c r="L44" s="69" t="n">
        <v>0</v>
      </c>
      <c r="M44" s="69" t="n">
        <v>0</v>
      </c>
      <c r="N44" s="69" t="n">
        <v>1</v>
      </c>
      <c r="O44" s="69" t="n">
        <v>0</v>
      </c>
      <c r="P44" s="69" t="n">
        <v>0</v>
      </c>
      <c r="Q44" s="27" t="n">
        <f aca="false">SUM(J44:P44)</f>
        <v>1</v>
      </c>
      <c r="R44" s="69" t="n">
        <v>0</v>
      </c>
      <c r="S44" s="69" t="n">
        <v>0</v>
      </c>
      <c r="T44" s="69" t="n">
        <v>0</v>
      </c>
      <c r="U44" s="69" t="n">
        <v>0</v>
      </c>
      <c r="V44" s="71" t="n">
        <v>96</v>
      </c>
      <c r="W44" s="69" t="n">
        <v>96</v>
      </c>
      <c r="X44" s="69" t="n">
        <v>0</v>
      </c>
      <c r="Y44" s="69" t="n">
        <v>0</v>
      </c>
      <c r="Z44" s="27" t="n">
        <f aca="false">SUM(R44:V44)</f>
        <v>96</v>
      </c>
      <c r="AA44" s="69" t="n">
        <v>0</v>
      </c>
      <c r="AB44" s="69" t="n">
        <v>0</v>
      </c>
      <c r="AC44" s="27" t="n">
        <f aca="false">SUM(Z44:AB44)</f>
        <v>96</v>
      </c>
      <c r="AD44" s="72" t="n">
        <v>42369.3055555556</v>
      </c>
      <c r="AE44" s="72" t="n">
        <v>42369.4166666667</v>
      </c>
      <c r="AF44" s="72" t="n">
        <v>42369.4166666667</v>
      </c>
      <c r="AG44" s="92" t="n">
        <f aca="false">AF44-AD44</f>
        <v>0.111111111109494</v>
      </c>
      <c r="AH44" s="69"/>
      <c r="AI44" s="67" t="s">
        <v>154</v>
      </c>
      <c r="AJ44" s="69" t="s">
        <v>253</v>
      </c>
    </row>
    <row r="45" s="68" customFormat="true" ht="12.75" hidden="false" customHeight="false" outlineLevel="0" collapsed="false">
      <c r="A45" s="31"/>
      <c r="B45" s="106"/>
      <c r="C45" s="37"/>
      <c r="D45" s="44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1"/>
      <c r="R45" s="37"/>
      <c r="S45" s="37"/>
      <c r="T45" s="37"/>
      <c r="U45" s="37"/>
      <c r="V45" s="37"/>
      <c r="W45" s="37"/>
      <c r="X45" s="37"/>
      <c r="Y45" s="37"/>
      <c r="Z45" s="31"/>
      <c r="AA45" s="37"/>
      <c r="AB45" s="37"/>
      <c r="AC45" s="31"/>
      <c r="AD45" s="107"/>
      <c r="AE45" s="107"/>
      <c r="AF45" s="107"/>
      <c r="AG45" s="108" t="n">
        <f aca="false">SUM(AG12:AG44)</f>
        <v>7.39374999999563</v>
      </c>
      <c r="AI45" s="37"/>
      <c r="AJ45" s="37"/>
    </row>
    <row r="46" customFormat="false" ht="12.75" hidden="false" customHeight="false" outlineLevel="0" collapsed="false">
      <c r="AG46" s="109" t="n">
        <v>2.20208333333333</v>
      </c>
      <c r="AH46" s="68" t="s">
        <v>254</v>
      </c>
    </row>
  </sheetData>
  <autoFilter ref="A11:CI46"/>
  <mergeCells count="39">
    <mergeCell ref="A2:AJ2"/>
    <mergeCell ref="A3:AJ3"/>
    <mergeCell ref="A4:AJ4"/>
    <mergeCell ref="A5:AJ5"/>
    <mergeCell ref="A7:A10"/>
    <mergeCell ref="B7:B10"/>
    <mergeCell ref="C7:C10"/>
    <mergeCell ref="D7:D10"/>
    <mergeCell ref="E7:E10"/>
    <mergeCell ref="F7:G9"/>
    <mergeCell ref="H7:H10"/>
    <mergeCell ref="I7:I10"/>
    <mergeCell ref="J7:Q7"/>
    <mergeCell ref="R7:AC7"/>
    <mergeCell ref="AD7:AD10"/>
    <mergeCell ref="AE7:AE10"/>
    <mergeCell ref="AF7:AF10"/>
    <mergeCell ref="AG7:AG10"/>
    <mergeCell ref="AH7:AH10"/>
    <mergeCell ref="AI7:AI10"/>
    <mergeCell ref="AJ7:AJ10"/>
    <mergeCell ref="J8:N8"/>
    <mergeCell ref="O8:O10"/>
    <mergeCell ref="P8:P10"/>
    <mergeCell ref="Q8:Q10"/>
    <mergeCell ref="R8:Z8"/>
    <mergeCell ref="AA8:AA10"/>
    <mergeCell ref="AB8:AB10"/>
    <mergeCell ref="AC8:AC10"/>
    <mergeCell ref="J9:K9"/>
    <mergeCell ref="L9:M9"/>
    <mergeCell ref="N9:N10"/>
    <mergeCell ref="R9:S9"/>
    <mergeCell ref="T9:U9"/>
    <mergeCell ref="V9:V10"/>
    <mergeCell ref="W9:W10"/>
    <mergeCell ref="X9:X10"/>
    <mergeCell ref="Y9:Y10"/>
    <mergeCell ref="Z9:Z10"/>
  </mergeCells>
  <hyperlinks>
    <hyperlink ref="A2" location="Par2459" display="Форма  8.1  &lt;1&gt;  -  Журнал  учета  данных   первичной  информации  по  всем"/>
  </hyperlinks>
  <printOptions headings="false" gridLines="false" gridLinesSet="true" horizontalCentered="false" verticalCentered="false"/>
  <pageMargins left="0.708333333333333" right="0.315277777777778" top="0.354166666666667" bottom="0.354166666666667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5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K9" activeCellId="0" sqref="AK9"/>
    </sheetView>
  </sheetViews>
  <sheetFormatPr defaultRowHeight="12.75"/>
  <cols>
    <col collapsed="false" hidden="false" max="1" min="1" style="1" width="3.96356275303644"/>
    <col collapsed="false" hidden="false" max="2" min="2" style="1" width="17.7813765182186"/>
    <col collapsed="false" hidden="false" max="3" min="3" style="1" width="25.7085020242915"/>
    <col collapsed="false" hidden="false" max="4" min="4" style="1" width="6.31983805668016"/>
    <col collapsed="false" hidden="false" max="5" min="5" style="1" width="6.96356275303644"/>
    <col collapsed="false" hidden="false" max="6" min="6" style="1" width="24.7449392712551"/>
    <col collapsed="false" hidden="false" max="7" min="7" style="1" width="10.497975708502"/>
    <col collapsed="false" hidden="false" max="8" min="8" style="1" width="6.31983805668016"/>
    <col collapsed="false" hidden="false" max="9" min="9" style="1" width="11.6761133603239"/>
    <col collapsed="false" hidden="false" max="10" min="10" style="1" width="10.3886639676113"/>
    <col collapsed="false" hidden="false" max="11" min="11" style="1" width="6.96356275303644"/>
    <col collapsed="false" hidden="false" max="12" min="12" style="1" width="6.31983805668016"/>
    <col collapsed="false" hidden="false" max="13" min="13" style="1" width="12.6396761133603"/>
    <col collapsed="false" hidden="false" max="14" min="14" style="1" width="8.57085020242915"/>
    <col collapsed="false" hidden="false" max="15" min="15" style="1" width="6.85425101214575"/>
    <col collapsed="false" hidden="false" max="16" min="16" style="1" width="6.10526315789474"/>
    <col collapsed="false" hidden="false" max="17" min="17" style="1" width="7.60728744939271"/>
    <col collapsed="false" hidden="false" max="18" min="18" style="1" width="5.67611336032389"/>
    <col collapsed="false" hidden="false" max="19" min="19" style="1" width="6.96356275303644"/>
    <col collapsed="false" hidden="false" max="20" min="20" style="1" width="7.2834008097166"/>
    <col collapsed="false" hidden="false" max="21" min="21" style="1" width="7.60728744939271"/>
    <col collapsed="false" hidden="false" max="23" min="22" style="1" width="6.96356275303644"/>
    <col collapsed="false" hidden="false" max="24" min="24" style="1" width="8.1417004048583"/>
    <col collapsed="false" hidden="false" max="25" min="25" style="1" width="6.63967611336032"/>
    <col collapsed="false" hidden="false" max="26" min="26" style="1" width="5.67611336032389"/>
    <col collapsed="false" hidden="false" max="27" min="27" style="1" width="6"/>
    <col collapsed="false" hidden="false" max="28" min="28" style="1" width="7.71255060728745"/>
    <col collapsed="false" hidden="false" max="29" min="29" style="1" width="5.67611336032389"/>
    <col collapsed="false" hidden="false" max="30" min="30" style="1" width="15.6396761133603"/>
    <col collapsed="false" hidden="false" max="31" min="31" style="110" width="18.5303643724696"/>
    <col collapsed="false" hidden="false" max="32" min="32" style="1" width="16.8178137651822"/>
    <col collapsed="false" hidden="false" max="33" min="33" style="1" width="11.6761133603239"/>
    <col collapsed="false" hidden="false" max="34" min="34" style="1" width="11.4615384615385"/>
    <col collapsed="false" hidden="false" max="35" min="35" style="1" width="13.6032388663968"/>
    <col collapsed="false" hidden="false" max="36" min="36" style="1" width="13.9271255060729"/>
    <col collapsed="false" hidden="false" max="252" min="37" style="1" width="9.85425101214575"/>
    <col collapsed="false" hidden="false" max="253" min="253" style="1" width="3.96356275303644"/>
    <col collapsed="false" hidden="false" max="254" min="254" style="1" width="17.7813765182186"/>
    <col collapsed="false" hidden="false" max="255" min="255" style="1" width="22.9230769230769"/>
    <col collapsed="false" hidden="false" max="256" min="256" style="1" width="6.31983805668016"/>
    <col collapsed="false" hidden="false" max="257" min="257" style="1" width="6.96356275303644"/>
    <col collapsed="false" hidden="false" max="258" min="258" style="1" width="22.9230769230769"/>
    <col collapsed="false" hidden="false" max="259" min="259" style="1" width="10.497975708502"/>
    <col collapsed="false" hidden="false" max="260" min="260" style="1" width="6.31983805668016"/>
    <col collapsed="false" hidden="false" max="261" min="261" style="1" width="11.6761133603239"/>
    <col collapsed="false" hidden="false" max="262" min="262" style="1" width="10.3886639676113"/>
    <col collapsed="false" hidden="false" max="263" min="263" style="1" width="6.96356275303644"/>
    <col collapsed="false" hidden="false" max="264" min="264" style="1" width="6.31983805668016"/>
    <col collapsed="false" hidden="false" max="265" min="265" style="1" width="12.6396761133603"/>
    <col collapsed="false" hidden="false" max="266" min="266" style="1" width="8.57085020242915"/>
    <col collapsed="false" hidden="false" max="267" min="267" style="1" width="6.85425101214575"/>
    <col collapsed="false" hidden="false" max="268" min="268" style="1" width="6.10526315789474"/>
    <col collapsed="false" hidden="false" max="269" min="269" style="1" width="7.60728744939271"/>
    <col collapsed="false" hidden="false" max="270" min="270" style="1" width="5.67611336032389"/>
    <col collapsed="false" hidden="false" max="271" min="271" style="1" width="6.96356275303644"/>
    <col collapsed="false" hidden="false" max="272" min="272" style="1" width="7.2834008097166"/>
    <col collapsed="false" hidden="false" max="273" min="273" style="1" width="7.60728744939271"/>
    <col collapsed="false" hidden="false" max="275" min="274" style="1" width="6.96356275303644"/>
    <col collapsed="false" hidden="false" max="276" min="276" style="1" width="8.1417004048583"/>
    <col collapsed="false" hidden="false" max="277" min="277" style="1" width="6.63967611336032"/>
    <col collapsed="false" hidden="false" max="278" min="278" style="1" width="5.67611336032389"/>
    <col collapsed="false" hidden="false" max="279" min="279" style="1" width="6"/>
    <col collapsed="false" hidden="false" max="280" min="280" style="1" width="7.71255060728745"/>
    <col collapsed="false" hidden="false" max="281" min="281" style="1" width="5.67611336032389"/>
    <col collapsed="false" hidden="false" max="282" min="282" style="1" width="12.8542510121458"/>
    <col collapsed="false" hidden="false" max="283" min="283" style="1" width="12.5344129554656"/>
    <col collapsed="false" hidden="false" max="284" min="284" style="1" width="13.497975708502"/>
    <col collapsed="false" hidden="false" max="285" min="285" style="1" width="11.6761133603239"/>
    <col collapsed="false" hidden="false" max="286" min="286" style="1" width="11.4615384615385"/>
    <col collapsed="false" hidden="false" max="287" min="287" style="1" width="12.1052631578947"/>
    <col collapsed="false" hidden="false" max="288" min="288" style="1" width="13.9271255060729"/>
    <col collapsed="false" hidden="false" max="289" min="289" style="1" width="9.74898785425101"/>
    <col collapsed="false" hidden="false" max="508" min="290" style="1" width="9.85425101214575"/>
    <col collapsed="false" hidden="false" max="509" min="509" style="1" width="3.96356275303644"/>
    <col collapsed="false" hidden="false" max="510" min="510" style="1" width="17.7813765182186"/>
    <col collapsed="false" hidden="false" max="511" min="511" style="1" width="22.9230769230769"/>
    <col collapsed="false" hidden="false" max="512" min="512" style="1" width="6.31983805668016"/>
    <col collapsed="false" hidden="false" max="513" min="513" style="1" width="6.96356275303644"/>
    <col collapsed="false" hidden="false" max="514" min="514" style="1" width="22.9230769230769"/>
    <col collapsed="false" hidden="false" max="515" min="515" style="1" width="10.497975708502"/>
    <col collapsed="false" hidden="false" max="516" min="516" style="1" width="6.31983805668016"/>
    <col collapsed="false" hidden="false" max="517" min="517" style="1" width="11.6761133603239"/>
    <col collapsed="false" hidden="false" max="518" min="518" style="1" width="10.3886639676113"/>
    <col collapsed="false" hidden="false" max="519" min="519" style="1" width="6.96356275303644"/>
    <col collapsed="false" hidden="false" max="520" min="520" style="1" width="6.31983805668016"/>
    <col collapsed="false" hidden="false" max="521" min="521" style="1" width="12.6396761133603"/>
    <col collapsed="false" hidden="false" max="522" min="522" style="1" width="8.57085020242915"/>
    <col collapsed="false" hidden="false" max="523" min="523" style="1" width="6.85425101214575"/>
    <col collapsed="false" hidden="false" max="524" min="524" style="1" width="6.10526315789474"/>
    <col collapsed="false" hidden="false" max="525" min="525" style="1" width="7.60728744939271"/>
    <col collapsed="false" hidden="false" max="526" min="526" style="1" width="5.67611336032389"/>
    <col collapsed="false" hidden="false" max="527" min="527" style="1" width="6.96356275303644"/>
    <col collapsed="false" hidden="false" max="528" min="528" style="1" width="7.2834008097166"/>
    <col collapsed="false" hidden="false" max="529" min="529" style="1" width="7.60728744939271"/>
    <col collapsed="false" hidden="false" max="531" min="530" style="1" width="6.96356275303644"/>
    <col collapsed="false" hidden="false" max="532" min="532" style="1" width="8.1417004048583"/>
    <col collapsed="false" hidden="false" max="533" min="533" style="1" width="6.63967611336032"/>
    <col collapsed="false" hidden="false" max="534" min="534" style="1" width="5.67611336032389"/>
    <col collapsed="false" hidden="false" max="535" min="535" style="1" width="6"/>
    <col collapsed="false" hidden="false" max="536" min="536" style="1" width="7.71255060728745"/>
    <col collapsed="false" hidden="false" max="537" min="537" style="1" width="5.67611336032389"/>
    <col collapsed="false" hidden="false" max="538" min="538" style="1" width="12.8542510121458"/>
    <col collapsed="false" hidden="false" max="539" min="539" style="1" width="12.5344129554656"/>
    <col collapsed="false" hidden="false" max="540" min="540" style="1" width="13.497975708502"/>
    <col collapsed="false" hidden="false" max="541" min="541" style="1" width="11.6761133603239"/>
    <col collapsed="false" hidden="false" max="542" min="542" style="1" width="11.4615384615385"/>
    <col collapsed="false" hidden="false" max="543" min="543" style="1" width="12.1052631578947"/>
    <col collapsed="false" hidden="false" max="544" min="544" style="1" width="13.9271255060729"/>
    <col collapsed="false" hidden="false" max="545" min="545" style="1" width="9.74898785425101"/>
    <col collapsed="false" hidden="false" max="764" min="546" style="1" width="9.85425101214575"/>
    <col collapsed="false" hidden="false" max="765" min="765" style="1" width="3.96356275303644"/>
    <col collapsed="false" hidden="false" max="766" min="766" style="1" width="17.7813765182186"/>
    <col collapsed="false" hidden="false" max="767" min="767" style="1" width="22.9230769230769"/>
    <col collapsed="false" hidden="false" max="768" min="768" style="1" width="6.31983805668016"/>
    <col collapsed="false" hidden="false" max="769" min="769" style="1" width="6.96356275303644"/>
    <col collapsed="false" hidden="false" max="770" min="770" style="1" width="22.9230769230769"/>
    <col collapsed="false" hidden="false" max="771" min="771" style="1" width="10.497975708502"/>
    <col collapsed="false" hidden="false" max="772" min="772" style="1" width="6.31983805668016"/>
    <col collapsed="false" hidden="false" max="773" min="773" style="1" width="11.6761133603239"/>
    <col collapsed="false" hidden="false" max="774" min="774" style="1" width="10.3886639676113"/>
    <col collapsed="false" hidden="false" max="775" min="775" style="1" width="6.96356275303644"/>
    <col collapsed="false" hidden="false" max="776" min="776" style="1" width="6.31983805668016"/>
    <col collapsed="false" hidden="false" max="777" min="777" style="1" width="12.6396761133603"/>
    <col collapsed="false" hidden="false" max="778" min="778" style="1" width="8.57085020242915"/>
    <col collapsed="false" hidden="false" max="779" min="779" style="1" width="6.85425101214575"/>
    <col collapsed="false" hidden="false" max="780" min="780" style="1" width="6.10526315789474"/>
    <col collapsed="false" hidden="false" max="781" min="781" style="1" width="7.60728744939271"/>
    <col collapsed="false" hidden="false" max="782" min="782" style="1" width="5.67611336032389"/>
    <col collapsed="false" hidden="false" max="783" min="783" style="1" width="6.96356275303644"/>
    <col collapsed="false" hidden="false" max="784" min="784" style="1" width="7.2834008097166"/>
    <col collapsed="false" hidden="false" max="785" min="785" style="1" width="7.60728744939271"/>
    <col collapsed="false" hidden="false" max="787" min="786" style="1" width="6.96356275303644"/>
    <col collapsed="false" hidden="false" max="788" min="788" style="1" width="8.1417004048583"/>
    <col collapsed="false" hidden="false" max="789" min="789" style="1" width="6.63967611336032"/>
    <col collapsed="false" hidden="false" max="790" min="790" style="1" width="5.67611336032389"/>
    <col collapsed="false" hidden="false" max="791" min="791" style="1" width="6"/>
    <col collapsed="false" hidden="false" max="792" min="792" style="1" width="7.71255060728745"/>
    <col collapsed="false" hidden="false" max="793" min="793" style="1" width="5.67611336032389"/>
    <col collapsed="false" hidden="false" max="794" min="794" style="1" width="12.8542510121458"/>
    <col collapsed="false" hidden="false" max="795" min="795" style="1" width="12.5344129554656"/>
    <col collapsed="false" hidden="false" max="796" min="796" style="1" width="13.497975708502"/>
    <col collapsed="false" hidden="false" max="797" min="797" style="1" width="11.6761133603239"/>
    <col collapsed="false" hidden="false" max="798" min="798" style="1" width="11.4615384615385"/>
    <col collapsed="false" hidden="false" max="799" min="799" style="1" width="12.1052631578947"/>
    <col collapsed="false" hidden="false" max="800" min="800" style="1" width="13.9271255060729"/>
    <col collapsed="false" hidden="false" max="801" min="801" style="1" width="9.74898785425101"/>
    <col collapsed="false" hidden="false" max="1020" min="802" style="1" width="9.85425101214575"/>
    <col collapsed="false" hidden="false" max="1021" min="1021" style="1" width="3.96356275303644"/>
    <col collapsed="false" hidden="false" max="1022" min="1022" style="1" width="17.7813765182186"/>
    <col collapsed="false" hidden="false" max="1023" min="1023" style="1" width="22.9230769230769"/>
    <col collapsed="false" hidden="false" max="1025" min="1024" style="1" width="6.31983805668016"/>
  </cols>
  <sheetData>
    <row r="1" s="114" customFormat="true" ht="7.5" hidden="false" customHeight="true" outlineLevel="0" collapsed="false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2"/>
      <c r="AF1" s="111"/>
      <c r="AG1" s="113"/>
      <c r="AH1" s="111"/>
      <c r="AI1" s="111"/>
      <c r="AJ1" s="111"/>
    </row>
    <row r="2" customFormat="false" ht="23.25" hidden="false" customHeight="true" outlineLevel="0" collapsed="false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.75" hidden="false" customHeight="true" outlineLevel="0" collapsed="false">
      <c r="A3" s="111" t="s">
        <v>255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8" hidden="false" customHeight="true" outlineLevel="0" collapsed="false">
      <c r="A4" s="116" t="s">
        <v>256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8" hidden="false" customHeight="true" outlineLevel="0" collapsed="false">
      <c r="A5" s="111" t="s">
        <v>257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0.5" hidden="false" customHeight="true" outlineLevel="0" collapsed="false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75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9" s="10" customFormat="true" ht="12" hidden="false" customHeight="true" outlineLevel="0" collapsed="false">
      <c r="A9" s="6" t="s">
        <v>3</v>
      </c>
      <c r="B9" s="6"/>
      <c r="C9" s="6" t="s">
        <v>5</v>
      </c>
      <c r="D9" s="6" t="s">
        <v>6</v>
      </c>
      <c r="E9" s="6" t="s">
        <v>7</v>
      </c>
      <c r="F9" s="117" t="s">
        <v>8</v>
      </c>
      <c r="G9" s="117"/>
      <c r="H9" s="6" t="s">
        <v>9</v>
      </c>
      <c r="I9" s="6" t="s">
        <v>10</v>
      </c>
      <c r="J9" s="9" t="s">
        <v>11</v>
      </c>
      <c r="K9" s="9"/>
      <c r="L9" s="9"/>
      <c r="M9" s="9"/>
      <c r="N9" s="9"/>
      <c r="O9" s="9"/>
      <c r="P9" s="9"/>
      <c r="Q9" s="9"/>
      <c r="R9" s="9" t="s">
        <v>12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6" t="s">
        <v>13</v>
      </c>
      <c r="AE9" s="118" t="s">
        <v>14</v>
      </c>
      <c r="AF9" s="6" t="s">
        <v>15</v>
      </c>
      <c r="AG9" s="6" t="s">
        <v>16</v>
      </c>
      <c r="AH9" s="7" t="s">
        <v>17</v>
      </c>
      <c r="AI9" s="6" t="s">
        <v>18</v>
      </c>
      <c r="AJ9" s="6" t="s">
        <v>19</v>
      </c>
    </row>
    <row r="10" customFormat="false" ht="12" hidden="false" customHeight="true" outlineLevel="0" collapsed="false">
      <c r="A10" s="6"/>
      <c r="B10" s="6"/>
      <c r="C10" s="6"/>
      <c r="D10" s="6"/>
      <c r="E10" s="6"/>
      <c r="F10" s="117"/>
      <c r="G10" s="117"/>
      <c r="H10" s="6"/>
      <c r="I10" s="6"/>
      <c r="J10" s="9" t="s">
        <v>20</v>
      </c>
      <c r="K10" s="9"/>
      <c r="L10" s="9"/>
      <c r="M10" s="9"/>
      <c r="N10" s="9"/>
      <c r="O10" s="6" t="s">
        <v>21</v>
      </c>
      <c r="P10" s="6" t="s">
        <v>22</v>
      </c>
      <c r="Q10" s="6" t="s">
        <v>23</v>
      </c>
      <c r="R10" s="9" t="s">
        <v>20</v>
      </c>
      <c r="S10" s="9"/>
      <c r="T10" s="9"/>
      <c r="U10" s="9"/>
      <c r="V10" s="9"/>
      <c r="W10" s="9"/>
      <c r="X10" s="9"/>
      <c r="Y10" s="9"/>
      <c r="Z10" s="9"/>
      <c r="AA10" s="6" t="s">
        <v>21</v>
      </c>
      <c r="AB10" s="6" t="s">
        <v>22</v>
      </c>
      <c r="AC10" s="6" t="s">
        <v>24</v>
      </c>
      <c r="AD10" s="6"/>
      <c r="AE10" s="118"/>
      <c r="AF10" s="6"/>
      <c r="AG10" s="6"/>
      <c r="AH10" s="6"/>
      <c r="AI10" s="6"/>
      <c r="AJ10" s="6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" hidden="false" customHeight="true" outlineLevel="0" collapsed="false">
      <c r="A11" s="6"/>
      <c r="B11" s="6"/>
      <c r="C11" s="6"/>
      <c r="D11" s="6"/>
      <c r="E11" s="6"/>
      <c r="F11" s="117"/>
      <c r="G11" s="117"/>
      <c r="H11" s="6"/>
      <c r="I11" s="6"/>
      <c r="J11" s="6" t="s">
        <v>25</v>
      </c>
      <c r="K11" s="6"/>
      <c r="L11" s="6" t="s">
        <v>26</v>
      </c>
      <c r="M11" s="6"/>
      <c r="N11" s="6" t="s">
        <v>27</v>
      </c>
      <c r="O11" s="6"/>
      <c r="P11" s="6"/>
      <c r="Q11" s="6"/>
      <c r="R11" s="6" t="s">
        <v>25</v>
      </c>
      <c r="S11" s="6"/>
      <c r="T11" s="6" t="s">
        <v>26</v>
      </c>
      <c r="U11" s="6"/>
      <c r="V11" s="6" t="s">
        <v>27</v>
      </c>
      <c r="W11" s="6" t="s">
        <v>28</v>
      </c>
      <c r="X11" s="6" t="s">
        <v>29</v>
      </c>
      <c r="Y11" s="6" t="s">
        <v>30</v>
      </c>
      <c r="Z11" s="6" t="s">
        <v>31</v>
      </c>
      <c r="AA11" s="6"/>
      <c r="AB11" s="6"/>
      <c r="AC11" s="6"/>
      <c r="AD11" s="6"/>
      <c r="AE11" s="118"/>
      <c r="AF11" s="6"/>
      <c r="AG11" s="6"/>
      <c r="AH11" s="6"/>
      <c r="AI11" s="6"/>
      <c r="AJ11" s="6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" hidden="false" customHeight="false" outlineLevel="0" collapsed="false">
      <c r="A12" s="6"/>
      <c r="B12" s="6"/>
      <c r="C12" s="6"/>
      <c r="D12" s="6"/>
      <c r="E12" s="6"/>
      <c r="F12" s="117"/>
      <c r="G12" s="117"/>
      <c r="H12" s="6"/>
      <c r="I12" s="6"/>
      <c r="J12" s="12" t="s">
        <v>34</v>
      </c>
      <c r="K12" s="12" t="s">
        <v>35</v>
      </c>
      <c r="L12" s="12" t="s">
        <v>34</v>
      </c>
      <c r="M12" s="12" t="s">
        <v>35</v>
      </c>
      <c r="N12" s="6"/>
      <c r="O12" s="6"/>
      <c r="P12" s="6"/>
      <c r="Q12" s="6"/>
      <c r="R12" s="12" t="s">
        <v>34</v>
      </c>
      <c r="S12" s="12" t="s">
        <v>35</v>
      </c>
      <c r="T12" s="12" t="s">
        <v>34</v>
      </c>
      <c r="U12" s="12" t="s">
        <v>35</v>
      </c>
      <c r="V12" s="6"/>
      <c r="W12" s="6"/>
      <c r="X12" s="6"/>
      <c r="Y12" s="6"/>
      <c r="Z12" s="6"/>
      <c r="AA12" s="6"/>
      <c r="AB12" s="6"/>
      <c r="AC12" s="6"/>
      <c r="AD12" s="6"/>
      <c r="AE12" s="118"/>
      <c r="AF12" s="6"/>
      <c r="AG12" s="6"/>
      <c r="AH12" s="6"/>
      <c r="AI12" s="6"/>
      <c r="AJ12" s="6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" hidden="false" customHeight="false" outlineLevel="0" collapsed="false">
      <c r="A13" s="119" t="n">
        <v>1</v>
      </c>
      <c r="B13" s="119" t="n">
        <v>2</v>
      </c>
      <c r="C13" s="119" t="n">
        <v>3</v>
      </c>
      <c r="D13" s="119" t="n">
        <v>4</v>
      </c>
      <c r="E13" s="11" t="n">
        <v>5</v>
      </c>
      <c r="F13" s="6" t="n">
        <v>6</v>
      </c>
      <c r="G13" s="11"/>
      <c r="H13" s="119" t="n">
        <v>7</v>
      </c>
      <c r="I13" s="119" t="n">
        <v>8</v>
      </c>
      <c r="J13" s="119" t="n">
        <v>9</v>
      </c>
      <c r="K13" s="119" t="n">
        <v>10</v>
      </c>
      <c r="L13" s="119" t="n">
        <v>11</v>
      </c>
      <c r="M13" s="119" t="n">
        <v>12</v>
      </c>
      <c r="N13" s="119" t="n">
        <v>13</v>
      </c>
      <c r="O13" s="119" t="n">
        <v>14</v>
      </c>
      <c r="P13" s="119" t="n">
        <v>15</v>
      </c>
      <c r="Q13" s="119" t="n">
        <v>16</v>
      </c>
      <c r="R13" s="119" t="n">
        <v>17</v>
      </c>
      <c r="S13" s="119" t="n">
        <v>18</v>
      </c>
      <c r="T13" s="119" t="n">
        <v>19</v>
      </c>
      <c r="U13" s="119" t="n">
        <v>20</v>
      </c>
      <c r="V13" s="119" t="n">
        <v>21</v>
      </c>
      <c r="W13" s="119" t="n">
        <v>22</v>
      </c>
      <c r="X13" s="119" t="n">
        <v>23</v>
      </c>
      <c r="Y13" s="119" t="n">
        <v>24</v>
      </c>
      <c r="Z13" s="119" t="n">
        <v>25</v>
      </c>
      <c r="AA13" s="119" t="n">
        <v>26</v>
      </c>
      <c r="AB13" s="119" t="n">
        <v>27</v>
      </c>
      <c r="AC13" s="119" t="n">
        <v>28</v>
      </c>
      <c r="AD13" s="119" t="n">
        <v>29</v>
      </c>
      <c r="AE13" s="120" t="n">
        <v>30</v>
      </c>
      <c r="AF13" s="119" t="n">
        <v>31</v>
      </c>
      <c r="AG13" s="119" t="n">
        <v>32</v>
      </c>
      <c r="AH13" s="119" t="n">
        <v>33</v>
      </c>
      <c r="AI13" s="119" t="n">
        <v>34</v>
      </c>
      <c r="AJ13" s="119" t="n">
        <v>35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16" customFormat="true" ht="24" hidden="false" customHeight="false" outlineLevel="0" collapsed="false">
      <c r="A14" s="119"/>
      <c r="B14" s="119"/>
      <c r="C14" s="119"/>
      <c r="D14" s="119"/>
      <c r="E14" s="11"/>
      <c r="F14" s="121" t="s">
        <v>149</v>
      </c>
      <c r="G14" s="122" t="s">
        <v>258</v>
      </c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20"/>
      <c r="AF14" s="119"/>
      <c r="AG14" s="119"/>
      <c r="AH14" s="119"/>
      <c r="AI14" s="119"/>
      <c r="AJ14" s="119"/>
    </row>
    <row r="15" s="42" customFormat="true" ht="155.25" hidden="false" customHeight="true" outlineLevel="0" collapsed="false">
      <c r="A15" s="27" t="n">
        <v>1</v>
      </c>
      <c r="B15" s="34" t="s">
        <v>259</v>
      </c>
      <c r="C15" s="27" t="s">
        <v>260</v>
      </c>
      <c r="D15" s="27" t="s">
        <v>38</v>
      </c>
      <c r="E15" s="40" t="n">
        <v>6</v>
      </c>
      <c r="F15" s="28" t="s">
        <v>261</v>
      </c>
      <c r="G15" s="27" t="n">
        <v>0</v>
      </c>
      <c r="H15" s="27" t="n">
        <v>0</v>
      </c>
      <c r="I15" s="27" t="n">
        <v>0</v>
      </c>
      <c r="J15" s="27" t="n">
        <v>0</v>
      </c>
      <c r="K15" s="27" t="n">
        <v>0</v>
      </c>
      <c r="L15" s="123" t="n">
        <v>0</v>
      </c>
      <c r="M15" s="27" t="n">
        <v>0</v>
      </c>
      <c r="N15" s="27" t="n">
        <v>1</v>
      </c>
      <c r="O15" s="27" t="n">
        <v>0</v>
      </c>
      <c r="P15" s="27" t="n">
        <v>0</v>
      </c>
      <c r="Q15" s="40" t="n">
        <f aca="false">SUM(J15:P15)</f>
        <v>1</v>
      </c>
      <c r="R15" s="40" t="n">
        <v>0</v>
      </c>
      <c r="S15" s="40" t="n">
        <v>0</v>
      </c>
      <c r="T15" s="40" t="n">
        <v>0</v>
      </c>
      <c r="U15" s="40" t="n">
        <v>0</v>
      </c>
      <c r="V15" s="27" t="n">
        <v>1</v>
      </c>
      <c r="W15" s="27" t="n">
        <v>0</v>
      </c>
      <c r="X15" s="40" t="n">
        <v>1</v>
      </c>
      <c r="Y15" s="40" t="n">
        <v>0</v>
      </c>
      <c r="Z15" s="27" t="n">
        <f aca="false">SUM(R15:V15)</f>
        <v>1</v>
      </c>
      <c r="AA15" s="40" t="n">
        <v>0</v>
      </c>
      <c r="AB15" s="40" t="n">
        <v>0</v>
      </c>
      <c r="AC15" s="27" t="n">
        <f aca="false">SUM(Z15:AB15)</f>
        <v>1</v>
      </c>
      <c r="AD15" s="30" t="n">
        <v>42007.4236111111</v>
      </c>
      <c r="AE15" s="30" t="n">
        <v>42007.5798611111</v>
      </c>
      <c r="AF15" s="30" t="n">
        <v>42007.5798611111</v>
      </c>
      <c r="AG15" s="89" t="n">
        <f aca="false">AF15-AD15</f>
        <v>0.15625</v>
      </c>
      <c r="AH15" s="40" t="n">
        <v>0</v>
      </c>
      <c r="AI15" s="27" t="s">
        <v>262</v>
      </c>
      <c r="AJ15" s="27" t="s">
        <v>263</v>
      </c>
    </row>
    <row r="16" s="42" customFormat="true" ht="121.5" hidden="false" customHeight="true" outlineLevel="0" collapsed="false">
      <c r="A16" s="27" t="n">
        <v>2</v>
      </c>
      <c r="B16" s="34" t="s">
        <v>259</v>
      </c>
      <c r="C16" s="27" t="s">
        <v>260</v>
      </c>
      <c r="D16" s="27" t="s">
        <v>38</v>
      </c>
      <c r="E16" s="40" t="n">
        <v>6</v>
      </c>
      <c r="F16" s="28" t="s">
        <v>261</v>
      </c>
      <c r="G16" s="27" t="n">
        <v>0</v>
      </c>
      <c r="H16" s="27" t="n">
        <v>0</v>
      </c>
      <c r="I16" s="27" t="n">
        <v>0</v>
      </c>
      <c r="J16" s="27" t="n">
        <v>0</v>
      </c>
      <c r="K16" s="27" t="n">
        <v>0</v>
      </c>
      <c r="L16" s="123" t="n">
        <v>0</v>
      </c>
      <c r="M16" s="27" t="n">
        <v>0</v>
      </c>
      <c r="N16" s="27" t="n">
        <v>1</v>
      </c>
      <c r="O16" s="27" t="n">
        <v>0</v>
      </c>
      <c r="P16" s="27"/>
      <c r="Q16" s="40" t="n">
        <f aca="false">SUM(J16:P16)</f>
        <v>1</v>
      </c>
      <c r="R16" s="40" t="n">
        <v>0</v>
      </c>
      <c r="S16" s="40" t="n">
        <v>0</v>
      </c>
      <c r="T16" s="40" t="n">
        <v>0</v>
      </c>
      <c r="U16" s="40" t="n">
        <v>0</v>
      </c>
      <c r="V16" s="27" t="n">
        <v>0</v>
      </c>
      <c r="W16" s="27" t="n">
        <v>1</v>
      </c>
      <c r="X16" s="40" t="n">
        <v>1</v>
      </c>
      <c r="Y16" s="40" t="n">
        <v>0</v>
      </c>
      <c r="Z16" s="27" t="n">
        <f aca="false">SUM(R16:V16)</f>
        <v>0</v>
      </c>
      <c r="AA16" s="40" t="n">
        <v>0</v>
      </c>
      <c r="AB16" s="40" t="n">
        <v>0</v>
      </c>
      <c r="AC16" s="27" t="n">
        <f aca="false">SUM(Z16:AB16)</f>
        <v>0</v>
      </c>
      <c r="AD16" s="30" t="n">
        <v>42007.7152777778</v>
      </c>
      <c r="AE16" s="30" t="n">
        <v>42008</v>
      </c>
      <c r="AF16" s="30" t="n">
        <v>42008</v>
      </c>
      <c r="AG16" s="89" t="n">
        <f aca="false">AF16-AD16</f>
        <v>0.284722222218988</v>
      </c>
      <c r="AH16" s="40" t="n">
        <v>0</v>
      </c>
      <c r="AI16" s="27" t="s">
        <v>262</v>
      </c>
      <c r="AJ16" s="27" t="s">
        <v>264</v>
      </c>
    </row>
    <row r="17" s="51" customFormat="true" ht="132.75" hidden="false" customHeight="true" outlineLevel="0" collapsed="false">
      <c r="A17" s="27" t="n">
        <v>3</v>
      </c>
      <c r="B17" s="34" t="s">
        <v>259</v>
      </c>
      <c r="C17" s="27" t="s">
        <v>265</v>
      </c>
      <c r="D17" s="27" t="s">
        <v>38</v>
      </c>
      <c r="E17" s="29" t="n">
        <v>6</v>
      </c>
      <c r="F17" s="27" t="s">
        <v>266</v>
      </c>
      <c r="G17" s="27" t="n">
        <v>0</v>
      </c>
      <c r="H17" s="27" t="n">
        <v>0</v>
      </c>
      <c r="I17" s="27" t="s">
        <v>267</v>
      </c>
      <c r="J17" s="27" t="n">
        <v>0</v>
      </c>
      <c r="K17" s="27" t="n">
        <v>0</v>
      </c>
      <c r="L17" s="123" t="n">
        <v>0</v>
      </c>
      <c r="M17" s="27" t="n">
        <v>0</v>
      </c>
      <c r="N17" s="27" t="n">
        <v>1</v>
      </c>
      <c r="O17" s="27" t="n">
        <v>0</v>
      </c>
      <c r="P17" s="27" t="n">
        <v>0</v>
      </c>
      <c r="Q17" s="40" t="n">
        <f aca="false">SUM(J17:P17)</f>
        <v>1</v>
      </c>
      <c r="R17" s="40" t="n">
        <v>0</v>
      </c>
      <c r="S17" s="40" t="n">
        <v>0</v>
      </c>
      <c r="T17" s="40" t="n">
        <v>0</v>
      </c>
      <c r="U17" s="40" t="n">
        <v>0</v>
      </c>
      <c r="V17" s="27" t="n">
        <v>14</v>
      </c>
      <c r="W17" s="27" t="n">
        <v>14</v>
      </c>
      <c r="X17" s="40" t="n">
        <v>0</v>
      </c>
      <c r="Y17" s="40" t="n">
        <v>0</v>
      </c>
      <c r="Z17" s="27" t="n">
        <f aca="false">SUM(R17:V17)</f>
        <v>14</v>
      </c>
      <c r="AA17" s="40" t="n">
        <v>0</v>
      </c>
      <c r="AB17" s="40" t="n">
        <v>0</v>
      </c>
      <c r="AC17" s="27" t="n">
        <f aca="false">SUM(Z17:AB17)</f>
        <v>14</v>
      </c>
      <c r="AD17" s="39" t="n">
        <v>42025.3958333333</v>
      </c>
      <c r="AE17" s="39" t="n">
        <v>42025.6666666667</v>
      </c>
      <c r="AF17" s="39" t="n">
        <v>42025.6666666667</v>
      </c>
      <c r="AG17" s="89" t="n">
        <f aca="false">AF17-AD17</f>
        <v>0.270833333328483</v>
      </c>
      <c r="AH17" s="40" t="n">
        <v>0</v>
      </c>
      <c r="AI17" s="27" t="s">
        <v>262</v>
      </c>
      <c r="AJ17" s="27" t="s">
        <v>268</v>
      </c>
    </row>
    <row r="18" s="42" customFormat="true" ht="128.25" hidden="false" customHeight="true" outlineLevel="0" collapsed="false">
      <c r="A18" s="27" t="n">
        <v>4</v>
      </c>
      <c r="B18" s="34" t="s">
        <v>259</v>
      </c>
      <c r="C18" s="27" t="s">
        <v>260</v>
      </c>
      <c r="D18" s="27" t="s">
        <v>38</v>
      </c>
      <c r="E18" s="40" t="n">
        <v>6</v>
      </c>
      <c r="F18" s="28" t="s">
        <v>261</v>
      </c>
      <c r="G18" s="27" t="n">
        <v>0</v>
      </c>
      <c r="H18" s="27" t="n">
        <v>0</v>
      </c>
      <c r="I18" s="27" t="s">
        <v>267</v>
      </c>
      <c r="J18" s="27" t="n">
        <v>0</v>
      </c>
      <c r="K18" s="27" t="n">
        <v>0</v>
      </c>
      <c r="L18" s="123" t="n">
        <v>0</v>
      </c>
      <c r="M18" s="27" t="n">
        <v>0</v>
      </c>
      <c r="N18" s="27" t="n">
        <v>1</v>
      </c>
      <c r="O18" s="27" t="n">
        <v>0</v>
      </c>
      <c r="P18" s="27"/>
      <c r="Q18" s="40" t="n">
        <f aca="false">SUM(J18:P18)</f>
        <v>1</v>
      </c>
      <c r="R18" s="40" t="n">
        <v>0</v>
      </c>
      <c r="S18" s="40" t="n">
        <v>0</v>
      </c>
      <c r="T18" s="40" t="n">
        <v>0</v>
      </c>
      <c r="U18" s="40" t="n">
        <v>0</v>
      </c>
      <c r="V18" s="27" t="n">
        <v>1</v>
      </c>
      <c r="W18" s="27" t="n">
        <v>1</v>
      </c>
      <c r="X18" s="40" t="n">
        <v>0</v>
      </c>
      <c r="Y18" s="40" t="n">
        <v>0</v>
      </c>
      <c r="Z18" s="27" t="n">
        <f aca="false">SUM(R18:V18)</f>
        <v>1</v>
      </c>
      <c r="AA18" s="40" t="n">
        <v>0</v>
      </c>
      <c r="AB18" s="40" t="n">
        <v>0</v>
      </c>
      <c r="AC18" s="27" t="n">
        <f aca="false">SUM(Z18:AB18)</f>
        <v>1</v>
      </c>
      <c r="AD18" s="30" t="n">
        <v>42028.78125</v>
      </c>
      <c r="AE18" s="30" t="n">
        <v>42028.9513888889</v>
      </c>
      <c r="AF18" s="30" t="n">
        <v>42028.9513888889</v>
      </c>
      <c r="AG18" s="89" t="n">
        <f aca="false">AF18-AD18</f>
        <v>0.170138888890506</v>
      </c>
      <c r="AH18" s="40" t="n">
        <v>0</v>
      </c>
      <c r="AI18" s="27" t="s">
        <v>262</v>
      </c>
      <c r="AJ18" s="27" t="s">
        <v>269</v>
      </c>
    </row>
    <row r="19" customFormat="false" ht="140.25" hidden="false" customHeight="false" outlineLevel="0" collapsed="false">
      <c r="A19" s="27" t="n">
        <v>5</v>
      </c>
      <c r="B19" s="34" t="s">
        <v>259</v>
      </c>
      <c r="C19" s="27" t="s">
        <v>270</v>
      </c>
      <c r="D19" s="27" t="s">
        <v>38</v>
      </c>
      <c r="E19" s="40" t="n">
        <v>10</v>
      </c>
      <c r="F19" s="27" t="s">
        <v>271</v>
      </c>
      <c r="G19" s="27" t="n">
        <v>0</v>
      </c>
      <c r="H19" s="27" t="n">
        <v>0</v>
      </c>
      <c r="I19" s="27" t="n">
        <v>0</v>
      </c>
      <c r="J19" s="27" t="n">
        <v>0</v>
      </c>
      <c r="K19" s="27" t="n">
        <v>0</v>
      </c>
      <c r="L19" s="123" t="n">
        <v>0</v>
      </c>
      <c r="M19" s="27" t="n">
        <v>0</v>
      </c>
      <c r="N19" s="27" t="n">
        <v>1</v>
      </c>
      <c r="O19" s="27" t="n">
        <v>0</v>
      </c>
      <c r="P19" s="27" t="n">
        <v>0</v>
      </c>
      <c r="Q19" s="40" t="n">
        <f aca="false">SUM(J19:P19)</f>
        <v>1</v>
      </c>
      <c r="R19" s="40" t="n">
        <v>0</v>
      </c>
      <c r="S19" s="40" t="n">
        <v>0</v>
      </c>
      <c r="T19" s="40" t="n">
        <v>0</v>
      </c>
      <c r="U19" s="40" t="n">
        <v>0</v>
      </c>
      <c r="V19" s="27" t="n">
        <v>3</v>
      </c>
      <c r="W19" s="27" t="n">
        <v>3</v>
      </c>
      <c r="X19" s="40" t="n">
        <v>0</v>
      </c>
      <c r="Y19" s="40" t="n">
        <v>0</v>
      </c>
      <c r="Z19" s="27" t="n">
        <f aca="false">SUM(R19:V19)</f>
        <v>3</v>
      </c>
      <c r="AA19" s="40" t="n">
        <v>0</v>
      </c>
      <c r="AB19" s="40" t="n">
        <v>0</v>
      </c>
      <c r="AC19" s="27" t="n">
        <f aca="false">SUM(Z19:AB19)</f>
        <v>3</v>
      </c>
      <c r="AD19" s="30" t="n">
        <v>42048.4166666667</v>
      </c>
      <c r="AE19" s="30" t="n">
        <v>42048.4930555556</v>
      </c>
      <c r="AF19" s="30" t="n">
        <v>42048.4930555556</v>
      </c>
      <c r="AG19" s="89" t="n">
        <f aca="false">AF19-AD19</f>
        <v>0.0763888888905058</v>
      </c>
      <c r="AH19" s="40" t="n">
        <v>0</v>
      </c>
      <c r="AI19" s="27" t="s">
        <v>262</v>
      </c>
      <c r="AJ19" s="27" t="s">
        <v>272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12.5" hidden="false" customHeight="true" outlineLevel="0" collapsed="false">
      <c r="A20" s="27" t="n">
        <v>6</v>
      </c>
      <c r="B20" s="34" t="s">
        <v>259</v>
      </c>
      <c r="C20" s="27" t="s">
        <v>260</v>
      </c>
      <c r="D20" s="27" t="s">
        <v>38</v>
      </c>
      <c r="E20" s="40" t="n">
        <v>6</v>
      </c>
      <c r="F20" s="28" t="s">
        <v>261</v>
      </c>
      <c r="G20" s="27" t="n">
        <v>0</v>
      </c>
      <c r="H20" s="27" t="n">
        <v>0</v>
      </c>
      <c r="I20" s="27" t="n">
        <v>0</v>
      </c>
      <c r="J20" s="27" t="n">
        <v>0</v>
      </c>
      <c r="K20" s="27" t="n">
        <v>0</v>
      </c>
      <c r="L20" s="123" t="n">
        <v>0</v>
      </c>
      <c r="M20" s="27" t="n">
        <v>0</v>
      </c>
      <c r="N20" s="27" t="n">
        <v>1</v>
      </c>
      <c r="O20" s="27" t="n">
        <v>0</v>
      </c>
      <c r="P20" s="27" t="n">
        <v>0</v>
      </c>
      <c r="Q20" s="40" t="n">
        <f aca="false">SUM(J20:P20)</f>
        <v>1</v>
      </c>
      <c r="R20" s="40" t="n">
        <v>0</v>
      </c>
      <c r="S20" s="40" t="n">
        <v>0</v>
      </c>
      <c r="T20" s="40" t="n">
        <v>0</v>
      </c>
      <c r="U20" s="40" t="n">
        <v>0</v>
      </c>
      <c r="V20" s="27" t="n">
        <v>2</v>
      </c>
      <c r="W20" s="27" t="n">
        <v>2</v>
      </c>
      <c r="X20" s="40" t="n">
        <v>0</v>
      </c>
      <c r="Y20" s="40" t="n">
        <v>0</v>
      </c>
      <c r="Z20" s="27" t="n">
        <f aca="false">SUM(R20:V20)</f>
        <v>2</v>
      </c>
      <c r="AA20" s="40" t="n">
        <v>0</v>
      </c>
      <c r="AB20" s="40" t="n">
        <v>0</v>
      </c>
      <c r="AC20" s="27" t="n">
        <f aca="false">SUM(Z20:AB20)</f>
        <v>2</v>
      </c>
      <c r="AD20" s="30" t="n">
        <v>42079.2986111111</v>
      </c>
      <c r="AE20" s="30" t="n">
        <v>42079.4375</v>
      </c>
      <c r="AF20" s="30" t="n">
        <v>42079.4375</v>
      </c>
      <c r="AG20" s="89" t="n">
        <f aca="false">AF20-AD20</f>
        <v>0.138888888890506</v>
      </c>
      <c r="AH20" s="40" t="n">
        <v>0</v>
      </c>
      <c r="AI20" s="27" t="s">
        <v>262</v>
      </c>
      <c r="AJ20" s="27" t="s">
        <v>273</v>
      </c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31" customFormat="true" ht="105" hidden="false" customHeight="true" outlineLevel="0" collapsed="false">
      <c r="A21" s="27" t="n">
        <v>7</v>
      </c>
      <c r="B21" s="34" t="s">
        <v>259</v>
      </c>
      <c r="C21" s="27" t="s">
        <v>274</v>
      </c>
      <c r="D21" s="27" t="s">
        <v>38</v>
      </c>
      <c r="E21" s="27" t="n">
        <v>6</v>
      </c>
      <c r="F21" s="28" t="s">
        <v>275</v>
      </c>
      <c r="G21" s="27" t="n">
        <v>0</v>
      </c>
      <c r="H21" s="27" t="n">
        <v>0</v>
      </c>
      <c r="I21" s="27" t="n">
        <v>0</v>
      </c>
      <c r="J21" s="27" t="n">
        <v>0</v>
      </c>
      <c r="K21" s="27" t="n">
        <v>0</v>
      </c>
      <c r="L21" s="123" t="n">
        <v>0</v>
      </c>
      <c r="M21" s="27" t="n">
        <v>0</v>
      </c>
      <c r="N21" s="27" t="n">
        <v>1</v>
      </c>
      <c r="O21" s="27" t="n">
        <v>0</v>
      </c>
      <c r="P21" s="27" t="n">
        <v>0</v>
      </c>
      <c r="Q21" s="40" t="n">
        <f aca="false">SUM(J21:P21)</f>
        <v>1</v>
      </c>
      <c r="R21" s="27" t="n">
        <v>0</v>
      </c>
      <c r="S21" s="27" t="n">
        <v>0</v>
      </c>
      <c r="T21" s="27" t="n">
        <v>0</v>
      </c>
      <c r="U21" s="27" t="n">
        <v>0</v>
      </c>
      <c r="V21" s="27" t="n">
        <v>1</v>
      </c>
      <c r="W21" s="27" t="n">
        <v>0</v>
      </c>
      <c r="X21" s="27" t="n">
        <v>0</v>
      </c>
      <c r="Y21" s="27" t="n">
        <v>1</v>
      </c>
      <c r="Z21" s="27" t="n">
        <f aca="false">SUM(R21:V21)</f>
        <v>1</v>
      </c>
      <c r="AA21" s="27" t="n">
        <v>0</v>
      </c>
      <c r="AB21" s="27" t="n">
        <v>0</v>
      </c>
      <c r="AC21" s="27" t="n">
        <f aca="false">SUM(Z21:AB21)</f>
        <v>1</v>
      </c>
      <c r="AD21" s="30" t="n">
        <v>42094.8472222222</v>
      </c>
      <c r="AE21" s="30" t="n">
        <v>42094.8888888889</v>
      </c>
      <c r="AF21" s="30" t="n">
        <v>42094.8888888889</v>
      </c>
      <c r="AG21" s="89" t="n">
        <f aca="false">AF21-AD21</f>
        <v>0.0416666666715173</v>
      </c>
      <c r="AH21" s="27" t="n">
        <v>0</v>
      </c>
      <c r="AI21" s="27" t="s">
        <v>262</v>
      </c>
      <c r="AJ21" s="27" t="s">
        <v>276</v>
      </c>
    </row>
    <row r="22" s="42" customFormat="true" ht="113.25" hidden="false" customHeight="true" outlineLevel="0" collapsed="false">
      <c r="A22" s="27" t="n">
        <v>8</v>
      </c>
      <c r="B22" s="34" t="s">
        <v>259</v>
      </c>
      <c r="C22" s="27" t="s">
        <v>265</v>
      </c>
      <c r="D22" s="27" t="s">
        <v>38</v>
      </c>
      <c r="E22" s="29" t="n">
        <v>6</v>
      </c>
      <c r="F22" s="27" t="s">
        <v>266</v>
      </c>
      <c r="G22" s="27" t="n">
        <v>0</v>
      </c>
      <c r="H22" s="27" t="n">
        <v>0</v>
      </c>
      <c r="I22" s="27" t="n">
        <v>0</v>
      </c>
      <c r="J22" s="27" t="n">
        <v>0</v>
      </c>
      <c r="K22" s="27" t="n">
        <v>0</v>
      </c>
      <c r="L22" s="123" t="n">
        <v>0</v>
      </c>
      <c r="M22" s="27" t="n">
        <v>0</v>
      </c>
      <c r="N22" s="27" t="n">
        <v>1</v>
      </c>
      <c r="O22" s="27" t="n">
        <v>0</v>
      </c>
      <c r="P22" s="27" t="n">
        <v>0</v>
      </c>
      <c r="Q22" s="40" t="n">
        <f aca="false">SUM(J22:P22)</f>
        <v>1</v>
      </c>
      <c r="R22" s="40" t="n">
        <v>0</v>
      </c>
      <c r="S22" s="40" t="n">
        <v>0</v>
      </c>
      <c r="T22" s="40" t="n">
        <v>0</v>
      </c>
      <c r="U22" s="40" t="n">
        <v>0</v>
      </c>
      <c r="V22" s="27" t="n">
        <v>20</v>
      </c>
      <c r="W22" s="27" t="n">
        <v>20</v>
      </c>
      <c r="X22" s="40" t="n">
        <v>0</v>
      </c>
      <c r="Y22" s="40" t="n">
        <v>0</v>
      </c>
      <c r="Z22" s="27" t="n">
        <f aca="false">SUM(R22:V22)</f>
        <v>20</v>
      </c>
      <c r="AA22" s="40" t="n">
        <v>0</v>
      </c>
      <c r="AB22" s="40" t="n">
        <v>0</v>
      </c>
      <c r="AC22" s="27" t="n">
        <f aca="false">SUM(Z22:AB22)</f>
        <v>20</v>
      </c>
      <c r="AD22" s="30" t="n">
        <v>42095.4930555556</v>
      </c>
      <c r="AE22" s="30" t="n">
        <v>42095.6284722222</v>
      </c>
      <c r="AF22" s="30" t="n">
        <v>42095.6284722222</v>
      </c>
      <c r="AG22" s="89" t="n">
        <f aca="false">AF22-AD22</f>
        <v>0.135416666664241</v>
      </c>
      <c r="AH22" s="40" t="n">
        <v>0</v>
      </c>
      <c r="AI22" s="27" t="s">
        <v>262</v>
      </c>
      <c r="AJ22" s="27" t="s">
        <v>277</v>
      </c>
    </row>
    <row r="23" customFormat="false" ht="61.5" hidden="false" customHeight="true" outlineLevel="0" collapsed="false">
      <c r="A23" s="27" t="n">
        <v>9</v>
      </c>
      <c r="B23" s="34" t="s">
        <v>259</v>
      </c>
      <c r="C23" s="27" t="s">
        <v>278</v>
      </c>
      <c r="D23" s="27" t="s">
        <v>38</v>
      </c>
      <c r="E23" s="40" t="n">
        <v>6</v>
      </c>
      <c r="F23" s="27" t="s">
        <v>279</v>
      </c>
      <c r="G23" s="27" t="n">
        <v>1</v>
      </c>
      <c r="H23" s="27" t="n">
        <v>0</v>
      </c>
      <c r="I23" s="27" t="n">
        <v>0</v>
      </c>
      <c r="J23" s="27" t="n">
        <v>0</v>
      </c>
      <c r="K23" s="27" t="n">
        <v>0</v>
      </c>
      <c r="L23" s="123" t="n">
        <v>0</v>
      </c>
      <c r="M23" s="27" t="n">
        <v>0</v>
      </c>
      <c r="N23" s="27" t="n">
        <v>1</v>
      </c>
      <c r="O23" s="27" t="n">
        <v>0</v>
      </c>
      <c r="P23" s="27" t="n">
        <v>0</v>
      </c>
      <c r="Q23" s="40" t="n">
        <f aca="false">SUM(J23:P23)</f>
        <v>1</v>
      </c>
      <c r="R23" s="40" t="n">
        <v>0</v>
      </c>
      <c r="S23" s="40" t="n">
        <v>0</v>
      </c>
      <c r="T23" s="40" t="n">
        <v>0</v>
      </c>
      <c r="U23" s="40" t="n">
        <v>0</v>
      </c>
      <c r="V23" s="27" t="n">
        <v>1</v>
      </c>
      <c r="W23" s="27"/>
      <c r="X23" s="40" t="n">
        <v>1</v>
      </c>
      <c r="Y23" s="40" t="n">
        <v>0</v>
      </c>
      <c r="Z23" s="27" t="n">
        <f aca="false">SUM(R23:V23)</f>
        <v>1</v>
      </c>
      <c r="AA23" s="40" t="n">
        <v>0</v>
      </c>
      <c r="AB23" s="40" t="n">
        <v>0</v>
      </c>
      <c r="AC23" s="27" t="n">
        <f aca="false">SUM(Z23:AB23)</f>
        <v>1</v>
      </c>
      <c r="AD23" s="30" t="n">
        <v>42100.4375</v>
      </c>
      <c r="AE23" s="30" t="n">
        <v>42100.4583333333</v>
      </c>
      <c r="AF23" s="30" t="n">
        <v>42100.4583333333</v>
      </c>
      <c r="AG23" s="89" t="n">
        <f aca="false">AF23-AD23</f>
        <v>0.0208333333357587</v>
      </c>
      <c r="AH23" s="40" t="n">
        <v>0</v>
      </c>
      <c r="AI23" s="27" t="s">
        <v>262</v>
      </c>
      <c r="AJ23" s="27" t="s">
        <v>280</v>
      </c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84" hidden="false" customHeight="true" outlineLevel="0" collapsed="false">
      <c r="A24" s="27" t="n">
        <v>10</v>
      </c>
      <c r="B24" s="34" t="s">
        <v>259</v>
      </c>
      <c r="C24" s="27" t="s">
        <v>281</v>
      </c>
      <c r="D24" s="27" t="s">
        <v>38</v>
      </c>
      <c r="E24" s="40" t="n">
        <v>6</v>
      </c>
      <c r="F24" s="27" t="s">
        <v>282</v>
      </c>
      <c r="G24" s="27" t="n">
        <v>0</v>
      </c>
      <c r="H24" s="27" t="n">
        <v>0</v>
      </c>
      <c r="I24" s="27" t="n">
        <v>0</v>
      </c>
      <c r="J24" s="27" t="n">
        <v>0</v>
      </c>
      <c r="K24" s="27" t="n">
        <v>0</v>
      </c>
      <c r="L24" s="123" t="n">
        <v>0</v>
      </c>
      <c r="M24" s="27" t="n">
        <v>0</v>
      </c>
      <c r="N24" s="27" t="n">
        <v>1</v>
      </c>
      <c r="O24" s="27" t="n">
        <v>0</v>
      </c>
      <c r="P24" s="27" t="n">
        <v>0</v>
      </c>
      <c r="Q24" s="40" t="n">
        <f aca="false">SUM(J24:P24)</f>
        <v>1</v>
      </c>
      <c r="R24" s="40" t="n">
        <v>0</v>
      </c>
      <c r="S24" s="40" t="n">
        <v>0</v>
      </c>
      <c r="T24" s="40" t="n">
        <v>0</v>
      </c>
      <c r="U24" s="40" t="n">
        <v>0</v>
      </c>
      <c r="V24" s="27" t="n">
        <v>20</v>
      </c>
      <c r="W24" s="27" t="n">
        <v>20</v>
      </c>
      <c r="X24" s="40" t="n">
        <v>0</v>
      </c>
      <c r="Y24" s="40" t="n">
        <v>0</v>
      </c>
      <c r="Z24" s="27" t="n">
        <f aca="false">SUM(R24:V24)</f>
        <v>20</v>
      </c>
      <c r="AA24" s="40" t="n">
        <v>0</v>
      </c>
      <c r="AB24" s="40" t="n">
        <v>0</v>
      </c>
      <c r="AC24" s="27" t="n">
        <f aca="false">SUM(Z24:AB24)</f>
        <v>20</v>
      </c>
      <c r="AD24" s="30" t="n">
        <v>42104.4166666667</v>
      </c>
      <c r="AE24" s="30" t="n">
        <v>42104.4479166667</v>
      </c>
      <c r="AF24" s="30" t="n">
        <v>42104.4479166667</v>
      </c>
      <c r="AG24" s="89" t="n">
        <f aca="false">AF24-AD24</f>
        <v>0.03125</v>
      </c>
      <c r="AH24" s="40" t="n">
        <v>0</v>
      </c>
      <c r="AI24" s="27" t="s">
        <v>262</v>
      </c>
      <c r="AJ24" s="27" t="s">
        <v>283</v>
      </c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68.25" hidden="false" customHeight="true" outlineLevel="0" collapsed="false">
      <c r="A25" s="27" t="n">
        <v>11</v>
      </c>
      <c r="B25" s="34" t="s">
        <v>259</v>
      </c>
      <c r="C25" s="27" t="s">
        <v>284</v>
      </c>
      <c r="D25" s="27" t="s">
        <v>38</v>
      </c>
      <c r="E25" s="40" t="n">
        <v>6</v>
      </c>
      <c r="F25" s="28" t="s">
        <v>285</v>
      </c>
      <c r="G25" s="27" t="n">
        <v>1</v>
      </c>
      <c r="H25" s="27" t="n">
        <v>0</v>
      </c>
      <c r="I25" s="27" t="n">
        <v>0</v>
      </c>
      <c r="J25" s="27" t="n">
        <v>0</v>
      </c>
      <c r="K25" s="27" t="n">
        <v>0</v>
      </c>
      <c r="L25" s="123" t="n">
        <v>0</v>
      </c>
      <c r="M25" s="27" t="n">
        <v>0</v>
      </c>
      <c r="N25" s="27" t="n">
        <v>1</v>
      </c>
      <c r="O25" s="27" t="n">
        <v>0</v>
      </c>
      <c r="P25" s="27" t="n">
        <v>0</v>
      </c>
      <c r="Q25" s="40" t="n">
        <f aca="false">SUM(J25:P25)</f>
        <v>1</v>
      </c>
      <c r="R25" s="40" t="n">
        <v>0</v>
      </c>
      <c r="S25" s="40" t="n">
        <v>0</v>
      </c>
      <c r="T25" s="40" t="n">
        <v>0</v>
      </c>
      <c r="U25" s="40" t="n">
        <v>0</v>
      </c>
      <c r="V25" s="27" t="n">
        <v>2</v>
      </c>
      <c r="W25" s="27" t="n">
        <v>1</v>
      </c>
      <c r="X25" s="40" t="n">
        <v>1</v>
      </c>
      <c r="Y25" s="40" t="n">
        <v>0</v>
      </c>
      <c r="Z25" s="27" t="n">
        <f aca="false">SUM(R25:V25)</f>
        <v>2</v>
      </c>
      <c r="AA25" s="40" t="n">
        <v>0</v>
      </c>
      <c r="AB25" s="40" t="n">
        <v>0</v>
      </c>
      <c r="AC25" s="27" t="n">
        <f aca="false">SUM(Z25:AB25)</f>
        <v>2</v>
      </c>
      <c r="AD25" s="30" t="n">
        <v>42105.8541666667</v>
      </c>
      <c r="AE25" s="30" t="n">
        <v>42105.9375</v>
      </c>
      <c r="AF25" s="30" t="n">
        <v>42105.9375</v>
      </c>
      <c r="AG25" s="89" t="n">
        <f aca="false">AF25-AD25</f>
        <v>0.0833333333357587</v>
      </c>
      <c r="AH25" s="40" t="n">
        <v>0</v>
      </c>
      <c r="AI25" s="27" t="s">
        <v>262</v>
      </c>
      <c r="AJ25" s="27" t="s">
        <v>286</v>
      </c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48" hidden="false" customHeight="true" outlineLevel="0" collapsed="false">
      <c r="A26" s="27" t="n">
        <v>12</v>
      </c>
      <c r="B26" s="34" t="s">
        <v>259</v>
      </c>
      <c r="C26" s="27" t="s">
        <v>287</v>
      </c>
      <c r="D26" s="27" t="s">
        <v>166</v>
      </c>
      <c r="E26" s="40" t="n">
        <v>10</v>
      </c>
      <c r="F26" s="27" t="s">
        <v>288</v>
      </c>
      <c r="G26" s="27" t="n">
        <v>1</v>
      </c>
      <c r="H26" s="27" t="n">
        <v>0</v>
      </c>
      <c r="I26" s="27" t="n">
        <v>0</v>
      </c>
      <c r="J26" s="27" t="n">
        <v>0</v>
      </c>
      <c r="K26" s="27" t="n">
        <v>0</v>
      </c>
      <c r="L26" s="123" t="n">
        <v>0</v>
      </c>
      <c r="M26" s="27" t="n">
        <v>0</v>
      </c>
      <c r="N26" s="27" t="n">
        <v>1</v>
      </c>
      <c r="O26" s="27" t="n">
        <v>0</v>
      </c>
      <c r="P26" s="27" t="n">
        <v>0</v>
      </c>
      <c r="Q26" s="40" t="n">
        <f aca="false">SUM(J26:P26)</f>
        <v>1</v>
      </c>
      <c r="R26" s="40" t="n">
        <v>0</v>
      </c>
      <c r="S26" s="40" t="n">
        <v>0</v>
      </c>
      <c r="T26" s="40" t="n">
        <v>0</v>
      </c>
      <c r="U26" s="40" t="n">
        <v>0</v>
      </c>
      <c r="V26" s="27" t="n">
        <v>1</v>
      </c>
      <c r="W26" s="27" t="n">
        <v>0</v>
      </c>
      <c r="X26" s="40" t="n">
        <v>1</v>
      </c>
      <c r="Y26" s="40" t="n">
        <v>0</v>
      </c>
      <c r="Z26" s="27" t="n">
        <f aca="false">SUM(R26:V26)</f>
        <v>1</v>
      </c>
      <c r="AA26" s="40" t="n">
        <v>0</v>
      </c>
      <c r="AB26" s="40" t="n">
        <v>0</v>
      </c>
      <c r="AC26" s="27" t="n">
        <f aca="false">SUM(Z26:AB26)</f>
        <v>1</v>
      </c>
      <c r="AD26" s="30" t="n">
        <v>42111.5</v>
      </c>
      <c r="AE26" s="30" t="n">
        <v>42111.6597222222</v>
      </c>
      <c r="AF26" s="30" t="n">
        <v>42111.6597222222</v>
      </c>
      <c r="AG26" s="89" t="n">
        <f aca="false">AF26-AD26</f>
        <v>0.159722222218988</v>
      </c>
      <c r="AH26" s="40" t="n">
        <v>0</v>
      </c>
      <c r="AI26" s="27" t="s">
        <v>262</v>
      </c>
      <c r="AJ26" s="27" t="s">
        <v>289</v>
      </c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51" hidden="false" customHeight="false" outlineLevel="0" collapsed="false">
      <c r="A27" s="27" t="n">
        <v>13</v>
      </c>
      <c r="B27" s="34" t="s">
        <v>259</v>
      </c>
      <c r="C27" s="27" t="s">
        <v>290</v>
      </c>
      <c r="D27" s="27" t="s">
        <v>38</v>
      </c>
      <c r="E27" s="40" t="n">
        <v>6</v>
      </c>
      <c r="F27" s="27" t="s">
        <v>291</v>
      </c>
      <c r="G27" s="27" t="n">
        <v>0</v>
      </c>
      <c r="H27" s="27" t="n">
        <v>0</v>
      </c>
      <c r="I27" s="27" t="n">
        <v>0</v>
      </c>
      <c r="J27" s="27" t="n">
        <v>0</v>
      </c>
      <c r="K27" s="27" t="n">
        <v>0</v>
      </c>
      <c r="L27" s="123" t="n">
        <v>0</v>
      </c>
      <c r="M27" s="27" t="n">
        <v>0</v>
      </c>
      <c r="N27" s="27" t="n">
        <v>1</v>
      </c>
      <c r="O27" s="27" t="n">
        <v>0</v>
      </c>
      <c r="P27" s="27" t="n">
        <v>0</v>
      </c>
      <c r="Q27" s="40" t="n">
        <f aca="false">SUM(J27:P27)</f>
        <v>1</v>
      </c>
      <c r="R27" s="40" t="n">
        <v>0</v>
      </c>
      <c r="S27" s="40" t="n">
        <v>0</v>
      </c>
      <c r="T27" s="40" t="n">
        <v>0</v>
      </c>
      <c r="U27" s="40" t="n">
        <v>0</v>
      </c>
      <c r="V27" s="27" t="n">
        <v>2</v>
      </c>
      <c r="W27" s="27" t="n">
        <v>0</v>
      </c>
      <c r="X27" s="40" t="n">
        <v>2</v>
      </c>
      <c r="Y27" s="40" t="n">
        <v>0</v>
      </c>
      <c r="Z27" s="27" t="n">
        <f aca="false">SUM(R27:V27)</f>
        <v>2</v>
      </c>
      <c r="AA27" s="40" t="n">
        <v>0</v>
      </c>
      <c r="AB27" s="40" t="n">
        <v>0</v>
      </c>
      <c r="AC27" s="27" t="n">
        <f aca="false">SUM(Z27:AB27)</f>
        <v>2</v>
      </c>
      <c r="AD27" s="30" t="n">
        <v>42136.84375</v>
      </c>
      <c r="AE27" s="30" t="n">
        <v>42137.5625</v>
      </c>
      <c r="AF27" s="30" t="n">
        <v>42137.5625</v>
      </c>
      <c r="AG27" s="89" t="n">
        <f aca="false">AF27-AD27</f>
        <v>0.71875</v>
      </c>
      <c r="AH27" s="40" t="n">
        <v>0</v>
      </c>
      <c r="AI27" s="27" t="s">
        <v>262</v>
      </c>
      <c r="AJ27" s="27" t="s">
        <v>292</v>
      </c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68.25" hidden="false" customHeight="true" outlineLevel="0" collapsed="false">
      <c r="A28" s="27" t="n">
        <v>14</v>
      </c>
      <c r="B28" s="34" t="s">
        <v>259</v>
      </c>
      <c r="C28" s="27" t="s">
        <v>293</v>
      </c>
      <c r="D28" s="27" t="s">
        <v>38</v>
      </c>
      <c r="E28" s="40" t="n">
        <v>6</v>
      </c>
      <c r="F28" s="28" t="s">
        <v>294</v>
      </c>
      <c r="G28" s="27" t="n">
        <v>0</v>
      </c>
      <c r="H28" s="27" t="n">
        <v>0</v>
      </c>
      <c r="I28" s="27" t="n">
        <v>0</v>
      </c>
      <c r="J28" s="27" t="n">
        <v>0</v>
      </c>
      <c r="K28" s="27" t="n">
        <v>0</v>
      </c>
      <c r="L28" s="123" t="n">
        <v>0</v>
      </c>
      <c r="M28" s="27" t="n">
        <v>0</v>
      </c>
      <c r="N28" s="27" t="n">
        <v>1</v>
      </c>
      <c r="O28" s="27" t="n">
        <v>0</v>
      </c>
      <c r="P28" s="27" t="n">
        <v>0</v>
      </c>
      <c r="Q28" s="40" t="n">
        <f aca="false">SUM(J28:P28)</f>
        <v>1</v>
      </c>
      <c r="R28" s="40" t="n">
        <v>0</v>
      </c>
      <c r="S28" s="40" t="n">
        <v>0</v>
      </c>
      <c r="T28" s="40" t="n">
        <v>0</v>
      </c>
      <c r="U28" s="40" t="n">
        <v>0</v>
      </c>
      <c r="V28" s="27" t="n">
        <v>2</v>
      </c>
      <c r="W28" s="27" t="n">
        <v>1</v>
      </c>
      <c r="X28" s="40" t="n">
        <v>1</v>
      </c>
      <c r="Y28" s="40" t="n">
        <v>0</v>
      </c>
      <c r="Z28" s="27" t="n">
        <f aca="false">SUM(R28:V28)</f>
        <v>2</v>
      </c>
      <c r="AA28" s="40" t="n">
        <v>0</v>
      </c>
      <c r="AB28" s="40" t="n">
        <v>0</v>
      </c>
      <c r="AC28" s="27" t="n">
        <f aca="false">SUM(Z28:AB28)</f>
        <v>2</v>
      </c>
      <c r="AD28" s="30" t="n">
        <v>42137.7083333333</v>
      </c>
      <c r="AE28" s="30" t="n">
        <v>42137.7743055556</v>
      </c>
      <c r="AF28" s="30" t="n">
        <v>42137.7743055556</v>
      </c>
      <c r="AG28" s="89" t="n">
        <f aca="false">AF28-AD28</f>
        <v>0.0659722222189885</v>
      </c>
      <c r="AH28" s="40" t="n">
        <v>0</v>
      </c>
      <c r="AI28" s="27" t="s">
        <v>262</v>
      </c>
      <c r="AJ28" s="27" t="s">
        <v>295</v>
      </c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14.75" hidden="false" customHeight="false" outlineLevel="0" collapsed="false">
      <c r="A29" s="27" t="n">
        <v>15</v>
      </c>
      <c r="B29" s="34" t="s">
        <v>259</v>
      </c>
      <c r="C29" s="27" t="s">
        <v>296</v>
      </c>
      <c r="D29" s="27" t="s">
        <v>38</v>
      </c>
      <c r="E29" s="40" t="n">
        <v>6</v>
      </c>
      <c r="F29" s="27" t="s">
        <v>297</v>
      </c>
      <c r="G29" s="27" t="n">
        <v>0</v>
      </c>
      <c r="H29" s="27" t="n">
        <v>0</v>
      </c>
      <c r="I29" s="27" t="n">
        <v>0</v>
      </c>
      <c r="J29" s="27" t="n">
        <v>0</v>
      </c>
      <c r="K29" s="27" t="n">
        <v>0</v>
      </c>
      <c r="L29" s="123" t="n">
        <v>0</v>
      </c>
      <c r="M29" s="27" t="n">
        <v>0</v>
      </c>
      <c r="N29" s="27" t="n">
        <v>1</v>
      </c>
      <c r="O29" s="27" t="n">
        <v>0</v>
      </c>
      <c r="P29" s="27" t="n">
        <v>0</v>
      </c>
      <c r="Q29" s="40" t="n">
        <f aca="false">SUM(J29:P29)</f>
        <v>1</v>
      </c>
      <c r="R29" s="40" t="n">
        <v>0</v>
      </c>
      <c r="S29" s="40" t="n">
        <v>0</v>
      </c>
      <c r="T29" s="40" t="n">
        <v>0</v>
      </c>
      <c r="U29" s="40" t="n">
        <v>0</v>
      </c>
      <c r="V29" s="27" t="n">
        <v>21</v>
      </c>
      <c r="W29" s="27" t="n">
        <v>21</v>
      </c>
      <c r="X29" s="40" t="n">
        <v>0</v>
      </c>
      <c r="Y29" s="40" t="n">
        <v>0</v>
      </c>
      <c r="Z29" s="27" t="n">
        <f aca="false">SUM(R29:V29)</f>
        <v>21</v>
      </c>
      <c r="AA29" s="40" t="n">
        <v>0</v>
      </c>
      <c r="AB29" s="40" t="n">
        <v>0</v>
      </c>
      <c r="AC29" s="27" t="n">
        <f aca="false">SUM(Z29:AB29)</f>
        <v>21</v>
      </c>
      <c r="AD29" s="30" t="n">
        <v>42142.5972222222</v>
      </c>
      <c r="AE29" s="30" t="n">
        <v>42142.7222222222</v>
      </c>
      <c r="AF29" s="30" t="n">
        <v>42142.7222222222</v>
      </c>
      <c r="AG29" s="89" t="n">
        <f aca="false">AF29-AD29</f>
        <v>0.125</v>
      </c>
      <c r="AH29" s="40" t="n">
        <v>0</v>
      </c>
      <c r="AI29" s="27" t="s">
        <v>262</v>
      </c>
      <c r="AJ29" s="27" t="s">
        <v>298</v>
      </c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14.75" hidden="false" customHeight="false" outlineLevel="0" collapsed="false">
      <c r="A30" s="27" t="n">
        <v>16</v>
      </c>
      <c r="B30" s="34" t="s">
        <v>259</v>
      </c>
      <c r="C30" s="27" t="s">
        <v>299</v>
      </c>
      <c r="D30" s="27" t="s">
        <v>38</v>
      </c>
      <c r="E30" s="40" t="n">
        <v>6</v>
      </c>
      <c r="F30" s="27" t="s">
        <v>300</v>
      </c>
      <c r="G30" s="27" t="n">
        <v>0</v>
      </c>
      <c r="H30" s="27" t="n">
        <v>0</v>
      </c>
      <c r="I30" s="27" t="n">
        <v>0</v>
      </c>
      <c r="J30" s="27" t="n">
        <v>0</v>
      </c>
      <c r="K30" s="27" t="n">
        <v>0</v>
      </c>
      <c r="L30" s="123" t="n">
        <v>0</v>
      </c>
      <c r="M30" s="27" t="n">
        <v>0</v>
      </c>
      <c r="N30" s="27" t="n">
        <v>1</v>
      </c>
      <c r="O30" s="27" t="n">
        <v>0</v>
      </c>
      <c r="P30" s="27" t="n">
        <v>0</v>
      </c>
      <c r="Q30" s="40" t="n">
        <f aca="false">SUM(J30:P30)</f>
        <v>1</v>
      </c>
      <c r="R30" s="40" t="n">
        <v>0</v>
      </c>
      <c r="S30" s="40" t="n">
        <v>0</v>
      </c>
      <c r="T30" s="40" t="n">
        <v>0</v>
      </c>
      <c r="U30" s="40" t="n">
        <v>0</v>
      </c>
      <c r="V30" s="27" t="n">
        <v>2</v>
      </c>
      <c r="W30" s="27" t="n">
        <v>0</v>
      </c>
      <c r="X30" s="40" t="n">
        <v>2</v>
      </c>
      <c r="Y30" s="40" t="n">
        <v>0</v>
      </c>
      <c r="Z30" s="27" t="n">
        <f aca="false">SUM(R30:V30)</f>
        <v>2</v>
      </c>
      <c r="AA30" s="40" t="n">
        <v>0</v>
      </c>
      <c r="AB30" s="40" t="n">
        <v>0</v>
      </c>
      <c r="AC30" s="27" t="n">
        <f aca="false">SUM(Z30:AB30)</f>
        <v>2</v>
      </c>
      <c r="AD30" s="30" t="n">
        <v>42159.7569444444</v>
      </c>
      <c r="AE30" s="30" t="n">
        <v>42159.8194444444</v>
      </c>
      <c r="AF30" s="30" t="n">
        <v>42159.8194444444</v>
      </c>
      <c r="AG30" s="89" t="n">
        <f aca="false">AF30-AD30</f>
        <v>0.0625</v>
      </c>
      <c r="AH30" s="40"/>
      <c r="AI30" s="27" t="s">
        <v>262</v>
      </c>
      <c r="AJ30" s="27" t="s">
        <v>301</v>
      </c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84" hidden="false" customHeight="true" outlineLevel="0" collapsed="false">
      <c r="A31" s="27" t="n">
        <v>17</v>
      </c>
      <c r="B31" s="34" t="s">
        <v>259</v>
      </c>
      <c r="C31" s="27" t="s">
        <v>302</v>
      </c>
      <c r="D31" s="27"/>
      <c r="E31" s="40"/>
      <c r="F31" s="27" t="s">
        <v>303</v>
      </c>
      <c r="G31" s="27" t="n">
        <v>1</v>
      </c>
      <c r="H31" s="27" t="n">
        <v>0</v>
      </c>
      <c r="I31" s="27" t="n">
        <v>0</v>
      </c>
      <c r="J31" s="27" t="n">
        <v>0</v>
      </c>
      <c r="K31" s="27" t="n">
        <v>0</v>
      </c>
      <c r="L31" s="123" t="n">
        <v>0</v>
      </c>
      <c r="M31" s="27" t="n">
        <v>0</v>
      </c>
      <c r="N31" s="27" t="n">
        <v>1</v>
      </c>
      <c r="O31" s="27" t="n">
        <v>0</v>
      </c>
      <c r="P31" s="27" t="n">
        <v>0</v>
      </c>
      <c r="Q31" s="40" t="n">
        <f aca="false">SUM(J31:P31)</f>
        <v>1</v>
      </c>
      <c r="R31" s="40" t="n">
        <v>0</v>
      </c>
      <c r="S31" s="40" t="n">
        <v>0</v>
      </c>
      <c r="T31" s="40" t="n">
        <v>0</v>
      </c>
      <c r="U31" s="40" t="n">
        <v>0</v>
      </c>
      <c r="V31" s="27" t="n">
        <v>3</v>
      </c>
      <c r="W31" s="27" t="n">
        <v>0</v>
      </c>
      <c r="X31" s="40" t="n">
        <v>1</v>
      </c>
      <c r="Y31" s="40" t="n">
        <v>2</v>
      </c>
      <c r="Z31" s="27" t="n">
        <f aca="false">SUM(R31:V31)</f>
        <v>3</v>
      </c>
      <c r="AA31" s="40" t="n">
        <v>0</v>
      </c>
      <c r="AB31" s="40" t="n">
        <v>0</v>
      </c>
      <c r="AC31" s="27" t="n">
        <f aca="false">SUM(Z31:AB31)</f>
        <v>3</v>
      </c>
      <c r="AD31" s="30" t="n">
        <v>42160</v>
      </c>
      <c r="AE31" s="30" t="n">
        <v>42160.0138888889</v>
      </c>
      <c r="AF31" s="30" t="n">
        <v>42160.0138888889</v>
      </c>
      <c r="AG31" s="89" t="n">
        <f aca="false">AF31-AD31</f>
        <v>0.0138888888905058</v>
      </c>
      <c r="AH31" s="40"/>
      <c r="AI31" s="27" t="s">
        <v>262</v>
      </c>
      <c r="AJ31" s="27" t="s">
        <v>304</v>
      </c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53.25" hidden="false" customHeight="true" outlineLevel="0" collapsed="false">
      <c r="A32" s="27" t="n">
        <v>18</v>
      </c>
      <c r="B32" s="34" t="s">
        <v>259</v>
      </c>
      <c r="C32" s="27" t="s">
        <v>305</v>
      </c>
      <c r="D32" s="27" t="s">
        <v>38</v>
      </c>
      <c r="E32" s="40" t="n">
        <v>10</v>
      </c>
      <c r="F32" s="27" t="s">
        <v>306</v>
      </c>
      <c r="G32" s="27" t="n">
        <v>0</v>
      </c>
      <c r="H32" s="27" t="n">
        <v>0</v>
      </c>
      <c r="I32" s="27" t="n">
        <v>0</v>
      </c>
      <c r="J32" s="27" t="n">
        <v>0</v>
      </c>
      <c r="K32" s="27" t="n">
        <v>0</v>
      </c>
      <c r="L32" s="123" t="n">
        <v>0</v>
      </c>
      <c r="M32" s="27" t="n">
        <v>0</v>
      </c>
      <c r="N32" s="27" t="n">
        <v>1</v>
      </c>
      <c r="O32" s="27" t="n">
        <v>0</v>
      </c>
      <c r="P32" s="27" t="n">
        <v>0</v>
      </c>
      <c r="Q32" s="40" t="n">
        <f aca="false">SUM(J32:P32)</f>
        <v>1</v>
      </c>
      <c r="R32" s="40" t="n">
        <v>0</v>
      </c>
      <c r="S32" s="40" t="n">
        <v>0</v>
      </c>
      <c r="T32" s="40" t="n">
        <v>0</v>
      </c>
      <c r="U32" s="40" t="n">
        <v>0</v>
      </c>
      <c r="V32" s="27" t="n">
        <v>2</v>
      </c>
      <c r="W32" s="27" t="n">
        <v>0</v>
      </c>
      <c r="X32" s="40" t="n">
        <v>2</v>
      </c>
      <c r="Y32" s="40" t="n">
        <v>0</v>
      </c>
      <c r="Z32" s="27" t="n">
        <f aca="false">SUM(R32:V32)</f>
        <v>2</v>
      </c>
      <c r="AA32" s="40" t="n">
        <v>0</v>
      </c>
      <c r="AB32" s="40" t="n">
        <v>0</v>
      </c>
      <c r="AC32" s="27" t="n">
        <f aca="false">SUM(Z32:AB32)</f>
        <v>2</v>
      </c>
      <c r="AD32" s="30" t="n">
        <v>42193.4930555556</v>
      </c>
      <c r="AE32" s="30" t="n">
        <v>42193.7326388889</v>
      </c>
      <c r="AF32" s="30" t="n">
        <v>42193.7326388889</v>
      </c>
      <c r="AG32" s="89" t="n">
        <f aca="false">AF32-AD32</f>
        <v>0.239583333335759</v>
      </c>
      <c r="AH32" s="40"/>
      <c r="AI32" s="27" t="s">
        <v>262</v>
      </c>
      <c r="AJ32" s="27" t="s">
        <v>307</v>
      </c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46.25" hidden="false" customHeight="true" outlineLevel="0" collapsed="false">
      <c r="A33" s="27" t="n">
        <v>19</v>
      </c>
      <c r="B33" s="34" t="s">
        <v>259</v>
      </c>
      <c r="C33" s="27" t="s">
        <v>308</v>
      </c>
      <c r="D33" s="27" t="s">
        <v>38</v>
      </c>
      <c r="E33" s="40" t="n">
        <v>6</v>
      </c>
      <c r="F33" s="27" t="s">
        <v>309</v>
      </c>
      <c r="G33" s="27" t="n">
        <v>0</v>
      </c>
      <c r="H33" s="27" t="n">
        <v>0</v>
      </c>
      <c r="I33" s="27" t="n">
        <v>0</v>
      </c>
      <c r="J33" s="27" t="n">
        <v>0</v>
      </c>
      <c r="K33" s="27" t="n">
        <v>0</v>
      </c>
      <c r="L33" s="123" t="n">
        <v>0</v>
      </c>
      <c r="M33" s="27" t="n">
        <v>0</v>
      </c>
      <c r="N33" s="27" t="n">
        <v>1</v>
      </c>
      <c r="O33" s="27" t="n">
        <v>0</v>
      </c>
      <c r="P33" s="27" t="n">
        <v>0</v>
      </c>
      <c r="Q33" s="40" t="n">
        <f aca="false">SUM(J33:P33)</f>
        <v>1</v>
      </c>
      <c r="R33" s="40" t="n">
        <v>0</v>
      </c>
      <c r="S33" s="40" t="n">
        <v>0</v>
      </c>
      <c r="T33" s="40" t="n">
        <v>0</v>
      </c>
      <c r="U33" s="40" t="n">
        <v>0</v>
      </c>
      <c r="V33" s="27" t="n">
        <v>2</v>
      </c>
      <c r="W33" s="27" t="n">
        <v>0</v>
      </c>
      <c r="X33" s="40" t="n">
        <v>2</v>
      </c>
      <c r="Y33" s="40" t="n">
        <v>0</v>
      </c>
      <c r="Z33" s="27" t="n">
        <f aca="false">SUM(R33:V33)</f>
        <v>2</v>
      </c>
      <c r="AA33" s="40" t="n">
        <v>0</v>
      </c>
      <c r="AB33" s="40" t="n">
        <v>0</v>
      </c>
      <c r="AC33" s="27" t="n">
        <f aca="false">SUM(Z33:AB33)</f>
        <v>2</v>
      </c>
      <c r="AD33" s="30" t="n">
        <v>42197.7291666667</v>
      </c>
      <c r="AE33" s="30" t="n">
        <v>42197.8611111111</v>
      </c>
      <c r="AF33" s="30" t="n">
        <v>42197.8611111111</v>
      </c>
      <c r="AG33" s="89" t="n">
        <f aca="false">AF33-AD33</f>
        <v>0.131944444445253</v>
      </c>
      <c r="AH33" s="40" t="n">
        <v>0</v>
      </c>
      <c r="AI33" s="27" t="s">
        <v>262</v>
      </c>
      <c r="AJ33" s="27" t="s">
        <v>310</v>
      </c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7.5" hidden="false" customHeight="true" outlineLevel="0" collapsed="false">
      <c r="A34" s="27" t="n">
        <v>20</v>
      </c>
      <c r="B34" s="34" t="s">
        <v>259</v>
      </c>
      <c r="C34" s="27" t="s">
        <v>311</v>
      </c>
      <c r="D34" s="27" t="s">
        <v>38</v>
      </c>
      <c r="E34" s="40" t="n">
        <v>6</v>
      </c>
      <c r="F34" s="27" t="s">
        <v>312</v>
      </c>
      <c r="G34" s="27" t="n">
        <v>0</v>
      </c>
      <c r="H34" s="27" t="n">
        <v>0</v>
      </c>
      <c r="I34" s="27" t="n">
        <v>0</v>
      </c>
      <c r="J34" s="27" t="n">
        <v>0</v>
      </c>
      <c r="K34" s="27" t="n">
        <v>0</v>
      </c>
      <c r="L34" s="123" t="n">
        <v>0</v>
      </c>
      <c r="M34" s="27" t="n">
        <v>0</v>
      </c>
      <c r="N34" s="27" t="n">
        <v>1</v>
      </c>
      <c r="O34" s="27" t="n">
        <v>0</v>
      </c>
      <c r="P34" s="27" t="n">
        <v>0</v>
      </c>
      <c r="Q34" s="40" t="n">
        <f aca="false">SUM(J34:P34)</f>
        <v>1</v>
      </c>
      <c r="R34" s="40" t="n">
        <v>0</v>
      </c>
      <c r="S34" s="40" t="n">
        <v>0</v>
      </c>
      <c r="T34" s="40" t="n">
        <v>0</v>
      </c>
      <c r="U34" s="40" t="n">
        <v>0</v>
      </c>
      <c r="V34" s="27" t="n">
        <v>1</v>
      </c>
      <c r="W34" s="27" t="n">
        <v>0</v>
      </c>
      <c r="X34" s="40" t="n">
        <v>1</v>
      </c>
      <c r="Y34" s="40" t="n">
        <v>0</v>
      </c>
      <c r="Z34" s="27" t="n">
        <f aca="false">SUM(R34:V34)</f>
        <v>1</v>
      </c>
      <c r="AA34" s="40" t="n">
        <v>0</v>
      </c>
      <c r="AB34" s="40" t="n">
        <v>0</v>
      </c>
      <c r="AC34" s="27" t="n">
        <f aca="false">SUM(Z34:AB34)</f>
        <v>1</v>
      </c>
      <c r="AD34" s="30" t="n">
        <v>42197.8368055556</v>
      </c>
      <c r="AE34" s="30" t="n">
        <v>42197.9548611111</v>
      </c>
      <c r="AF34" s="30" t="n">
        <v>42197.9548611111</v>
      </c>
      <c r="AG34" s="89" t="n">
        <f aca="false">AF34-AD34</f>
        <v>0.118055555554747</v>
      </c>
      <c r="AH34" s="40" t="n">
        <v>0</v>
      </c>
      <c r="AI34" s="27" t="s">
        <v>262</v>
      </c>
      <c r="AJ34" s="27" t="s">
        <v>313</v>
      </c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40.25" hidden="false" customHeight="false" outlineLevel="0" collapsed="false">
      <c r="A35" s="27" t="n">
        <v>21</v>
      </c>
      <c r="B35" s="34" t="s">
        <v>259</v>
      </c>
      <c r="C35" s="27" t="s">
        <v>314</v>
      </c>
      <c r="D35" s="27" t="s">
        <v>38</v>
      </c>
      <c r="E35" s="40" t="n">
        <v>6</v>
      </c>
      <c r="F35" s="27" t="s">
        <v>315</v>
      </c>
      <c r="G35" s="27" t="n">
        <v>0</v>
      </c>
      <c r="H35" s="27" t="n">
        <v>0</v>
      </c>
      <c r="I35" s="27" t="n">
        <v>0</v>
      </c>
      <c r="J35" s="27" t="n">
        <v>0</v>
      </c>
      <c r="K35" s="27" t="n">
        <v>0</v>
      </c>
      <c r="L35" s="123" t="n">
        <v>0</v>
      </c>
      <c r="M35" s="27" t="n">
        <v>0</v>
      </c>
      <c r="N35" s="27" t="n">
        <v>1</v>
      </c>
      <c r="O35" s="27" t="n">
        <v>0</v>
      </c>
      <c r="P35" s="27" t="n">
        <v>0</v>
      </c>
      <c r="Q35" s="40" t="n">
        <f aca="false">SUM(J35:P35)</f>
        <v>1</v>
      </c>
      <c r="R35" s="40" t="n">
        <v>0</v>
      </c>
      <c r="S35" s="40" t="n">
        <v>0</v>
      </c>
      <c r="T35" s="40" t="n">
        <v>0</v>
      </c>
      <c r="U35" s="40" t="n">
        <v>0</v>
      </c>
      <c r="V35" s="27" t="n">
        <v>1</v>
      </c>
      <c r="W35" s="27" t="n">
        <v>0</v>
      </c>
      <c r="X35" s="40" t="n">
        <v>1</v>
      </c>
      <c r="Y35" s="40" t="n">
        <v>0</v>
      </c>
      <c r="Z35" s="27" t="n">
        <f aca="false">SUM(R35:V35)</f>
        <v>1</v>
      </c>
      <c r="AA35" s="40" t="n">
        <v>0</v>
      </c>
      <c r="AB35" s="40" t="n">
        <v>0</v>
      </c>
      <c r="AC35" s="27" t="n">
        <f aca="false">SUM(Z35:AB35)</f>
        <v>1</v>
      </c>
      <c r="AD35" s="30" t="n">
        <v>42197.7291666667</v>
      </c>
      <c r="AE35" s="30" t="n">
        <v>42197.8576388889</v>
      </c>
      <c r="AF35" s="30" t="n">
        <v>42197.8576388889</v>
      </c>
      <c r="AG35" s="89" t="n">
        <f aca="false">AF35-AD35</f>
        <v>0.128472222226264</v>
      </c>
      <c r="AH35" s="40" t="n">
        <v>0</v>
      </c>
      <c r="AI35" s="27" t="s">
        <v>262</v>
      </c>
      <c r="AJ35" s="27" t="s">
        <v>316</v>
      </c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51" hidden="false" customHeight="false" outlineLevel="0" collapsed="false">
      <c r="A36" s="27" t="n">
        <v>22</v>
      </c>
      <c r="B36" s="34" t="s">
        <v>259</v>
      </c>
      <c r="C36" s="27" t="s">
        <v>317</v>
      </c>
      <c r="D36" s="27" t="s">
        <v>166</v>
      </c>
      <c r="E36" s="40" t="n">
        <v>6</v>
      </c>
      <c r="F36" s="27" t="s">
        <v>318</v>
      </c>
      <c r="G36" s="27" t="n">
        <v>1</v>
      </c>
      <c r="H36" s="27" t="n">
        <v>0</v>
      </c>
      <c r="I36" s="27" t="n">
        <v>0</v>
      </c>
      <c r="J36" s="28" t="n">
        <v>0</v>
      </c>
      <c r="K36" s="27" t="n">
        <v>0</v>
      </c>
      <c r="L36" s="123" t="n">
        <v>0</v>
      </c>
      <c r="M36" s="27" t="n">
        <v>0</v>
      </c>
      <c r="N36" s="28" t="n">
        <v>1</v>
      </c>
      <c r="O36" s="27" t="n">
        <v>0</v>
      </c>
      <c r="P36" s="27" t="n">
        <v>0</v>
      </c>
      <c r="Q36" s="40" t="n">
        <f aca="false">N36+O36</f>
        <v>1</v>
      </c>
      <c r="R36" s="40" t="n">
        <v>0</v>
      </c>
      <c r="S36" s="40" t="n">
        <v>0</v>
      </c>
      <c r="T36" s="40" t="n">
        <v>0</v>
      </c>
      <c r="U36" s="40" t="n">
        <v>0</v>
      </c>
      <c r="V36" s="28" t="n">
        <v>1</v>
      </c>
      <c r="W36" s="27" t="n">
        <v>0</v>
      </c>
      <c r="X36" s="40" t="n">
        <v>1</v>
      </c>
      <c r="Y36" s="40" t="n">
        <v>0</v>
      </c>
      <c r="Z36" s="27" t="n">
        <f aca="false">R36+S36+T36+U36+V36+W36+X36+Y36</f>
        <v>2</v>
      </c>
      <c r="AA36" s="40" t="n">
        <v>0</v>
      </c>
      <c r="AB36" s="40" t="n">
        <v>0</v>
      </c>
      <c r="AC36" s="27" t="n">
        <f aca="false">Z36+AA36+AB36</f>
        <v>2</v>
      </c>
      <c r="AD36" s="30" t="n">
        <v>42215.0833333333</v>
      </c>
      <c r="AE36" s="30" t="n">
        <v>42215.4166666667</v>
      </c>
      <c r="AF36" s="30" t="n">
        <v>42215.4166666667</v>
      </c>
      <c r="AG36" s="89" t="n">
        <f aca="false">AF36-AD36</f>
        <v>0.333333333328483</v>
      </c>
      <c r="AH36" s="40"/>
      <c r="AI36" s="27" t="s">
        <v>262</v>
      </c>
      <c r="AJ36" s="27" t="s">
        <v>319</v>
      </c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37" customFormat="true" ht="153" hidden="false" customHeight="false" outlineLevel="0" collapsed="false">
      <c r="A37" s="27" t="n">
        <v>23</v>
      </c>
      <c r="B37" s="124" t="s">
        <v>259</v>
      </c>
      <c r="C37" s="125" t="s">
        <v>320</v>
      </c>
      <c r="D37" s="27" t="s">
        <v>38</v>
      </c>
      <c r="E37" s="126" t="n">
        <v>6</v>
      </c>
      <c r="F37" s="125" t="s">
        <v>321</v>
      </c>
      <c r="G37" s="125" t="n">
        <v>0</v>
      </c>
      <c r="H37" s="125" t="n">
        <v>0</v>
      </c>
      <c r="I37" s="125" t="n">
        <v>0</v>
      </c>
      <c r="J37" s="86" t="n">
        <v>0</v>
      </c>
      <c r="K37" s="125" t="n">
        <v>0</v>
      </c>
      <c r="L37" s="127" t="n">
        <v>0</v>
      </c>
      <c r="M37" s="125" t="n">
        <v>0</v>
      </c>
      <c r="N37" s="86" t="n">
        <v>1</v>
      </c>
      <c r="O37" s="125" t="n">
        <v>0</v>
      </c>
      <c r="P37" s="125" t="n">
        <v>0</v>
      </c>
      <c r="Q37" s="27" t="n">
        <f aca="false">SUM(J37:P37)</f>
        <v>1</v>
      </c>
      <c r="R37" s="126" t="n">
        <v>0</v>
      </c>
      <c r="S37" s="126" t="n">
        <v>0</v>
      </c>
      <c r="T37" s="126" t="n">
        <v>0</v>
      </c>
      <c r="U37" s="126" t="n">
        <v>0</v>
      </c>
      <c r="V37" s="86" t="n">
        <v>1</v>
      </c>
      <c r="W37" s="125" t="n">
        <v>0</v>
      </c>
      <c r="X37" s="126" t="n">
        <v>1</v>
      </c>
      <c r="Y37" s="126" t="n">
        <v>0</v>
      </c>
      <c r="Z37" s="27" t="n">
        <f aca="false">SUM(R37:V37)</f>
        <v>1</v>
      </c>
      <c r="AA37" s="126" t="n">
        <v>0</v>
      </c>
      <c r="AB37" s="126" t="n">
        <v>0</v>
      </c>
      <c r="AC37" s="27" t="n">
        <f aca="false">SUM(Z37:AB37)</f>
        <v>1</v>
      </c>
      <c r="AD37" s="88" t="n">
        <v>42218.4097222222</v>
      </c>
      <c r="AE37" s="88" t="n">
        <v>42218.5625</v>
      </c>
      <c r="AF37" s="88" t="n">
        <v>42218.5625</v>
      </c>
      <c r="AG37" s="89" t="n">
        <f aca="false">AF37-AD37</f>
        <v>0.152777777781012</v>
      </c>
      <c r="AH37" s="126" t="n">
        <v>0</v>
      </c>
      <c r="AI37" s="27" t="s">
        <v>262</v>
      </c>
      <c r="AJ37" s="27" t="s">
        <v>322</v>
      </c>
    </row>
    <row r="38" s="42" customFormat="true" ht="76.5" hidden="false" customHeight="false" outlineLevel="0" collapsed="false">
      <c r="A38" s="27" t="n">
        <v>24</v>
      </c>
      <c r="B38" s="28" t="s">
        <v>259</v>
      </c>
      <c r="C38" s="28" t="s">
        <v>323</v>
      </c>
      <c r="D38" s="29" t="s">
        <v>38</v>
      </c>
      <c r="E38" s="28" t="n">
        <v>6</v>
      </c>
      <c r="F38" s="28" t="s">
        <v>324</v>
      </c>
      <c r="G38" s="29" t="n">
        <v>1</v>
      </c>
      <c r="H38" s="29" t="n">
        <v>0</v>
      </c>
      <c r="I38" s="29" t="n">
        <v>0</v>
      </c>
      <c r="J38" s="29" t="n">
        <v>0</v>
      </c>
      <c r="K38" s="29" t="n">
        <v>0</v>
      </c>
      <c r="L38" s="29" t="n">
        <v>0</v>
      </c>
      <c r="M38" s="29" t="n">
        <v>0</v>
      </c>
      <c r="N38" s="29" t="n">
        <v>1</v>
      </c>
      <c r="O38" s="29" t="n">
        <v>0</v>
      </c>
      <c r="P38" s="29" t="n">
        <v>0</v>
      </c>
      <c r="Q38" s="28" t="n">
        <f aca="false">N38+O38</f>
        <v>1</v>
      </c>
      <c r="R38" s="29" t="n">
        <v>0</v>
      </c>
      <c r="S38" s="29" t="n">
        <v>0</v>
      </c>
      <c r="T38" s="29" t="n">
        <v>0</v>
      </c>
      <c r="U38" s="29" t="n">
        <v>0</v>
      </c>
      <c r="V38" s="29" t="n">
        <v>1</v>
      </c>
      <c r="W38" s="28" t="n">
        <v>0</v>
      </c>
      <c r="X38" s="28" t="n">
        <v>1</v>
      </c>
      <c r="Y38" s="29" t="n">
        <v>0</v>
      </c>
      <c r="Z38" s="29" t="n">
        <f aca="false">R38+S38+T38+U38+V38+W38+X38+Y38</f>
        <v>2</v>
      </c>
      <c r="AA38" s="29" t="n">
        <v>0</v>
      </c>
      <c r="AB38" s="29" t="n">
        <v>0</v>
      </c>
      <c r="AC38" s="28" t="n">
        <f aca="false">Z38+AA38+AB38</f>
        <v>2</v>
      </c>
      <c r="AD38" s="73" t="n">
        <v>42240.9305555556</v>
      </c>
      <c r="AE38" s="73" t="n">
        <v>42241.4305555556</v>
      </c>
      <c r="AF38" s="73" t="n">
        <v>42241.4305555556</v>
      </c>
      <c r="AG38" s="89" t="n">
        <f aca="false">AF38-AD38</f>
        <v>0.5</v>
      </c>
      <c r="AH38" s="29"/>
      <c r="AI38" s="27" t="s">
        <v>262</v>
      </c>
      <c r="AJ38" s="27" t="s">
        <v>325</v>
      </c>
    </row>
    <row r="39" customFormat="false" ht="137.25" hidden="false" customHeight="true" outlineLevel="0" collapsed="false">
      <c r="A39" s="27" t="n">
        <v>25</v>
      </c>
      <c r="B39" s="34" t="s">
        <v>259</v>
      </c>
      <c r="C39" s="27" t="s">
        <v>326</v>
      </c>
      <c r="D39" s="27" t="s">
        <v>38</v>
      </c>
      <c r="E39" s="40" t="n">
        <v>110</v>
      </c>
      <c r="F39" s="27" t="s">
        <v>327</v>
      </c>
      <c r="G39" s="27" t="n">
        <v>0</v>
      </c>
      <c r="H39" s="27" t="n">
        <v>0</v>
      </c>
      <c r="I39" s="27" t="n">
        <v>0</v>
      </c>
      <c r="J39" s="28" t="n">
        <v>0</v>
      </c>
      <c r="K39" s="27" t="n">
        <v>0</v>
      </c>
      <c r="L39" s="123" t="n">
        <v>0</v>
      </c>
      <c r="M39" s="27" t="n">
        <v>0</v>
      </c>
      <c r="N39" s="28" t="n">
        <v>2</v>
      </c>
      <c r="O39" s="27" t="n">
        <v>0</v>
      </c>
      <c r="P39" s="27" t="n">
        <v>0</v>
      </c>
      <c r="Q39" s="28" t="n">
        <f aca="false">SUM(J39:P39)</f>
        <v>2</v>
      </c>
      <c r="R39" s="40" t="n">
        <v>0</v>
      </c>
      <c r="S39" s="40" t="n">
        <v>0</v>
      </c>
      <c r="T39" s="40" t="n">
        <v>0</v>
      </c>
      <c r="U39" s="40" t="n">
        <v>0</v>
      </c>
      <c r="V39" s="28" t="n">
        <v>11</v>
      </c>
      <c r="W39" s="27" t="n">
        <v>1</v>
      </c>
      <c r="X39" s="40" t="n">
        <v>10</v>
      </c>
      <c r="Y39" s="40" t="n">
        <v>0</v>
      </c>
      <c r="Z39" s="29" t="n">
        <f aca="false">SUM(R39:V39)</f>
        <v>11</v>
      </c>
      <c r="AA39" s="40" t="n">
        <v>0</v>
      </c>
      <c r="AB39" s="40" t="n">
        <v>0</v>
      </c>
      <c r="AC39" s="27" t="n">
        <f aca="false">Z39+AA39+AB39</f>
        <v>11</v>
      </c>
      <c r="AD39" s="30" t="n">
        <v>42251.5694444444</v>
      </c>
      <c r="AE39" s="30" t="n">
        <v>42251.5902777778</v>
      </c>
      <c r="AF39" s="30" t="n">
        <v>42251.5902777778</v>
      </c>
      <c r="AG39" s="89" t="n">
        <f aca="false">AF39-AD39</f>
        <v>0.0208333333357587</v>
      </c>
      <c r="AH39" s="40" t="n">
        <v>0</v>
      </c>
      <c r="AI39" s="27" t="s">
        <v>262</v>
      </c>
      <c r="AJ39" s="27" t="s">
        <v>328</v>
      </c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15.5" hidden="false" customHeight="true" outlineLevel="0" collapsed="false">
      <c r="A40" s="27" t="n">
        <v>26</v>
      </c>
      <c r="B40" s="34" t="s">
        <v>259</v>
      </c>
      <c r="C40" s="27" t="s">
        <v>329</v>
      </c>
      <c r="D40" s="27" t="s">
        <v>38</v>
      </c>
      <c r="E40" s="40" t="n">
        <v>6</v>
      </c>
      <c r="F40" s="27" t="s">
        <v>330</v>
      </c>
      <c r="G40" s="27" t="n">
        <v>0</v>
      </c>
      <c r="H40" s="27" t="n">
        <v>0</v>
      </c>
      <c r="I40" s="27" t="n">
        <v>0</v>
      </c>
      <c r="J40" s="28" t="n">
        <v>0</v>
      </c>
      <c r="K40" s="27" t="n">
        <v>0</v>
      </c>
      <c r="L40" s="123" t="n">
        <v>0</v>
      </c>
      <c r="M40" s="27" t="n">
        <v>0</v>
      </c>
      <c r="N40" s="28" t="n">
        <v>1</v>
      </c>
      <c r="O40" s="27" t="n">
        <v>0</v>
      </c>
      <c r="P40" s="27" t="n">
        <v>0</v>
      </c>
      <c r="Q40" s="29" t="n">
        <f aca="false">SUM(J40:P40)</f>
        <v>1</v>
      </c>
      <c r="R40" s="40" t="n">
        <v>0</v>
      </c>
      <c r="S40" s="40" t="n">
        <v>0</v>
      </c>
      <c r="T40" s="40" t="n">
        <v>0</v>
      </c>
      <c r="U40" s="40" t="n">
        <v>0</v>
      </c>
      <c r="V40" s="28" t="n">
        <v>27</v>
      </c>
      <c r="W40" s="27" t="n">
        <v>27</v>
      </c>
      <c r="X40" s="40" t="n">
        <v>0</v>
      </c>
      <c r="Y40" s="40" t="n">
        <v>0</v>
      </c>
      <c r="Z40" s="28" t="n">
        <f aca="false">SUM(R40:V40)</f>
        <v>27</v>
      </c>
      <c r="AA40" s="40" t="n">
        <v>0</v>
      </c>
      <c r="AB40" s="40" t="n">
        <v>0</v>
      </c>
      <c r="AC40" s="28" t="n">
        <f aca="false">SUM(Z40:AB40)</f>
        <v>27</v>
      </c>
      <c r="AD40" s="30" t="n">
        <v>42278.4930555556</v>
      </c>
      <c r="AE40" s="30" t="n">
        <v>42278.7986111111</v>
      </c>
      <c r="AF40" s="30" t="n">
        <v>42278.7986111111</v>
      </c>
      <c r="AG40" s="89" t="n">
        <f aca="false">AF40-AD40</f>
        <v>0.305555555554747</v>
      </c>
      <c r="AH40" s="40" t="n">
        <v>0</v>
      </c>
      <c r="AI40" s="27" t="s">
        <v>262</v>
      </c>
      <c r="AJ40" s="27" t="s">
        <v>331</v>
      </c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61.5" hidden="false" customHeight="true" outlineLevel="0" collapsed="false">
      <c r="A41" s="27" t="n">
        <v>27</v>
      </c>
      <c r="B41" s="34" t="s">
        <v>259</v>
      </c>
      <c r="C41" s="27" t="s">
        <v>332</v>
      </c>
      <c r="D41" s="27" t="s">
        <v>38</v>
      </c>
      <c r="E41" s="40" t="n">
        <v>6</v>
      </c>
      <c r="F41" s="27" t="s">
        <v>333</v>
      </c>
      <c r="G41" s="27" t="n">
        <v>0</v>
      </c>
      <c r="H41" s="27" t="n">
        <v>0</v>
      </c>
      <c r="I41" s="27" t="n">
        <v>0</v>
      </c>
      <c r="J41" s="28" t="n">
        <v>0</v>
      </c>
      <c r="K41" s="27" t="n">
        <v>0</v>
      </c>
      <c r="L41" s="123" t="n">
        <v>0</v>
      </c>
      <c r="M41" s="27" t="n">
        <v>0</v>
      </c>
      <c r="N41" s="28" t="n">
        <v>1</v>
      </c>
      <c r="O41" s="27" t="n">
        <v>0</v>
      </c>
      <c r="P41" s="27" t="n">
        <v>0</v>
      </c>
      <c r="Q41" s="28" t="n">
        <f aca="false">SUM(J41:P41)</f>
        <v>1</v>
      </c>
      <c r="R41" s="40" t="n">
        <v>0</v>
      </c>
      <c r="S41" s="40" t="n">
        <v>0</v>
      </c>
      <c r="T41" s="40" t="n">
        <v>0</v>
      </c>
      <c r="U41" s="40" t="n">
        <v>0</v>
      </c>
      <c r="V41" s="28" t="n">
        <v>1</v>
      </c>
      <c r="W41" s="27" t="n">
        <v>0</v>
      </c>
      <c r="X41" s="40" t="n">
        <v>1</v>
      </c>
      <c r="Y41" s="40" t="n">
        <v>0</v>
      </c>
      <c r="Z41" s="29" t="n">
        <f aca="false">SUM(R41:V41)</f>
        <v>1</v>
      </c>
      <c r="AA41" s="40" t="n">
        <v>0</v>
      </c>
      <c r="AB41" s="40" t="n">
        <v>0</v>
      </c>
      <c r="AC41" s="28" t="n">
        <f aca="false">SUM(Z41:AB41)</f>
        <v>1</v>
      </c>
      <c r="AD41" s="30" t="n">
        <v>42281.4618055556</v>
      </c>
      <c r="AE41" s="30" t="n">
        <v>42281.6763888889</v>
      </c>
      <c r="AF41" s="30" t="n">
        <v>42281.6763888889</v>
      </c>
      <c r="AG41" s="89" t="n">
        <f aca="false">AF41-AD41</f>
        <v>0.214583333334303</v>
      </c>
      <c r="AH41" s="40" t="n">
        <v>0</v>
      </c>
      <c r="AI41" s="27" t="s">
        <v>262</v>
      </c>
      <c r="AJ41" s="27" t="s">
        <v>334</v>
      </c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84" hidden="false" customHeight="true" outlineLevel="0" collapsed="false">
      <c r="A42" s="27" t="n">
        <v>28</v>
      </c>
      <c r="B42" s="34" t="s">
        <v>259</v>
      </c>
      <c r="C42" s="27" t="s">
        <v>335</v>
      </c>
      <c r="D42" s="27" t="s">
        <v>38</v>
      </c>
      <c r="E42" s="40" t="n">
        <v>10</v>
      </c>
      <c r="F42" s="27" t="s">
        <v>336</v>
      </c>
      <c r="G42" s="27" t="n">
        <v>0</v>
      </c>
      <c r="H42" s="27" t="n">
        <v>0</v>
      </c>
      <c r="I42" s="27" t="n">
        <v>0</v>
      </c>
      <c r="J42" s="28" t="n">
        <v>0</v>
      </c>
      <c r="K42" s="27" t="n">
        <v>0</v>
      </c>
      <c r="L42" s="123" t="n">
        <v>0</v>
      </c>
      <c r="M42" s="27" t="n">
        <v>0</v>
      </c>
      <c r="N42" s="28" t="n">
        <v>1</v>
      </c>
      <c r="O42" s="27" t="n">
        <v>0</v>
      </c>
      <c r="P42" s="27" t="n">
        <v>0</v>
      </c>
      <c r="Q42" s="40" t="n">
        <f aca="false">N42+O42</f>
        <v>1</v>
      </c>
      <c r="R42" s="40" t="n">
        <v>0</v>
      </c>
      <c r="S42" s="40" t="n">
        <v>0</v>
      </c>
      <c r="T42" s="40" t="n">
        <v>0</v>
      </c>
      <c r="U42" s="40" t="n">
        <v>0</v>
      </c>
      <c r="V42" s="28" t="n">
        <v>1</v>
      </c>
      <c r="W42" s="27" t="n">
        <v>0</v>
      </c>
      <c r="X42" s="40" t="n">
        <v>4</v>
      </c>
      <c r="Y42" s="40" t="n">
        <v>0</v>
      </c>
      <c r="Z42" s="27" t="n">
        <f aca="false">R42+S42+T42+U42+V42+W42+X42+Y42</f>
        <v>5</v>
      </c>
      <c r="AA42" s="40" t="n">
        <v>0</v>
      </c>
      <c r="AB42" s="40" t="n">
        <v>0</v>
      </c>
      <c r="AC42" s="27" t="n">
        <f aca="false">Z42+AA42+AB42</f>
        <v>5</v>
      </c>
      <c r="AD42" s="30" t="n">
        <v>42282.5381944444</v>
      </c>
      <c r="AE42" s="30" t="n">
        <v>42282.7291666667</v>
      </c>
      <c r="AF42" s="30" t="n">
        <v>42282.7291666667</v>
      </c>
      <c r="AG42" s="89" t="n">
        <f aca="false">AF42-AD42</f>
        <v>0.190972222218988</v>
      </c>
      <c r="AH42" s="40" t="n">
        <v>0</v>
      </c>
      <c r="AI42" s="27" t="s">
        <v>262</v>
      </c>
      <c r="AJ42" s="27" t="s">
        <v>337</v>
      </c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37" customFormat="true" ht="70.5" hidden="false" customHeight="true" outlineLevel="0" collapsed="false">
      <c r="A43" s="27" t="n">
        <v>29</v>
      </c>
      <c r="B43" s="28" t="s">
        <v>338</v>
      </c>
      <c r="C43" s="28" t="s">
        <v>339</v>
      </c>
      <c r="D43" s="28" t="s">
        <v>38</v>
      </c>
      <c r="E43" s="28" t="n">
        <v>10</v>
      </c>
      <c r="F43" s="28" t="s">
        <v>340</v>
      </c>
      <c r="G43" s="28" t="n">
        <v>0</v>
      </c>
      <c r="H43" s="28" t="n">
        <v>0</v>
      </c>
      <c r="I43" s="28" t="n">
        <v>0</v>
      </c>
      <c r="J43" s="28" t="n">
        <v>0</v>
      </c>
      <c r="K43" s="28" t="n">
        <v>0</v>
      </c>
      <c r="L43" s="28" t="n">
        <v>0</v>
      </c>
      <c r="M43" s="28" t="n">
        <v>0</v>
      </c>
      <c r="N43" s="28" t="n">
        <v>1</v>
      </c>
      <c r="O43" s="28" t="n">
        <v>0</v>
      </c>
      <c r="P43" s="28" t="n">
        <v>0</v>
      </c>
      <c r="Q43" s="28" t="n">
        <f aca="false">SUM(J43:P43)</f>
        <v>1</v>
      </c>
      <c r="R43" s="28" t="n">
        <v>0</v>
      </c>
      <c r="S43" s="28" t="n">
        <v>0</v>
      </c>
      <c r="T43" s="28" t="n">
        <v>0</v>
      </c>
      <c r="U43" s="28" t="n">
        <v>0</v>
      </c>
      <c r="V43" s="28" t="n">
        <v>21</v>
      </c>
      <c r="W43" s="28" t="n">
        <v>0</v>
      </c>
      <c r="X43" s="28" t="n">
        <v>0</v>
      </c>
      <c r="Y43" s="28" t="n">
        <v>0</v>
      </c>
      <c r="Z43" s="28" t="n">
        <f aca="false">SUM(R43:V43)</f>
        <v>21</v>
      </c>
      <c r="AA43" s="28" t="n">
        <v>0</v>
      </c>
      <c r="AB43" s="28" t="n">
        <v>0</v>
      </c>
      <c r="AC43" s="28" t="n">
        <f aca="false">SUM(Z43:AB43)</f>
        <v>21</v>
      </c>
      <c r="AD43" s="128" t="n">
        <v>42284.9930555556</v>
      </c>
      <c r="AE43" s="128" t="n">
        <v>42285.4409722222</v>
      </c>
      <c r="AF43" s="128" t="n">
        <v>42285.4409722222</v>
      </c>
      <c r="AG43" s="89" t="n">
        <f aca="false">AF43-AD43</f>
        <v>0.447916666664241</v>
      </c>
      <c r="AH43" s="28"/>
      <c r="AI43" s="27" t="s">
        <v>262</v>
      </c>
      <c r="AJ43" s="27" t="s">
        <v>341</v>
      </c>
    </row>
    <row r="44" s="42" customFormat="true" ht="123" hidden="false" customHeight="true" outlineLevel="0" collapsed="false">
      <c r="A44" s="27" t="n">
        <v>30</v>
      </c>
      <c r="B44" s="34" t="s">
        <v>259</v>
      </c>
      <c r="C44" s="27" t="s">
        <v>342</v>
      </c>
      <c r="D44" s="27" t="s">
        <v>38</v>
      </c>
      <c r="E44" s="40" t="n">
        <v>10</v>
      </c>
      <c r="F44" s="27" t="s">
        <v>343</v>
      </c>
      <c r="G44" s="27" t="n">
        <v>0</v>
      </c>
      <c r="H44" s="27" t="n">
        <v>0</v>
      </c>
      <c r="I44" s="27" t="n">
        <v>0</v>
      </c>
      <c r="J44" s="28" t="n">
        <v>0</v>
      </c>
      <c r="K44" s="27" t="n">
        <v>0</v>
      </c>
      <c r="L44" s="123" t="n">
        <v>0</v>
      </c>
      <c r="M44" s="27" t="n">
        <v>0</v>
      </c>
      <c r="N44" s="28" t="n">
        <v>1</v>
      </c>
      <c r="O44" s="27" t="n">
        <v>0</v>
      </c>
      <c r="P44" s="27" t="n">
        <v>0</v>
      </c>
      <c r="Q44" s="40" t="n">
        <f aca="false">N44+O44</f>
        <v>1</v>
      </c>
      <c r="R44" s="40" t="n">
        <v>0</v>
      </c>
      <c r="S44" s="40" t="n">
        <v>0</v>
      </c>
      <c r="T44" s="40" t="n">
        <v>0</v>
      </c>
      <c r="U44" s="40" t="n">
        <v>0</v>
      </c>
      <c r="V44" s="28" t="n">
        <v>17</v>
      </c>
      <c r="W44" s="27" t="n">
        <v>17</v>
      </c>
      <c r="X44" s="40" t="n">
        <v>1</v>
      </c>
      <c r="Y44" s="40" t="n">
        <v>0</v>
      </c>
      <c r="Z44" s="27" t="n">
        <f aca="false">R44+S44+T44+U44+V44+W44+X44+Y44</f>
        <v>35</v>
      </c>
      <c r="AA44" s="40" t="n">
        <v>0</v>
      </c>
      <c r="AB44" s="40" t="n">
        <v>0</v>
      </c>
      <c r="AC44" s="27" t="n">
        <f aca="false">Z44+AA44+AB44</f>
        <v>35</v>
      </c>
      <c r="AD44" s="30" t="n">
        <v>42286.625</v>
      </c>
      <c r="AE44" s="30" t="n">
        <v>42286.7569444444</v>
      </c>
      <c r="AF44" s="30" t="n">
        <v>42286.7569444444</v>
      </c>
      <c r="AG44" s="89" t="n">
        <f aca="false">AF44-AD44</f>
        <v>0.131944444445253</v>
      </c>
      <c r="AH44" s="40" t="n">
        <v>0</v>
      </c>
      <c r="AI44" s="27" t="s">
        <v>262</v>
      </c>
      <c r="AJ44" s="27" t="s">
        <v>344</v>
      </c>
    </row>
    <row r="45" customFormat="false" ht="86.25" hidden="false" customHeight="true" outlineLevel="0" collapsed="false">
      <c r="A45" s="27" t="n">
        <v>31</v>
      </c>
      <c r="B45" s="34" t="s">
        <v>259</v>
      </c>
      <c r="C45" s="27" t="s">
        <v>345</v>
      </c>
      <c r="D45" s="27" t="s">
        <v>38</v>
      </c>
      <c r="E45" s="40" t="n">
        <v>10</v>
      </c>
      <c r="F45" s="27" t="s">
        <v>346</v>
      </c>
      <c r="G45" s="27" t="n">
        <v>0</v>
      </c>
      <c r="H45" s="27" t="n">
        <v>0</v>
      </c>
      <c r="I45" s="27" t="n">
        <v>0</v>
      </c>
      <c r="J45" s="28" t="n">
        <v>0</v>
      </c>
      <c r="K45" s="27" t="n">
        <v>0</v>
      </c>
      <c r="L45" s="123" t="n">
        <v>0</v>
      </c>
      <c r="M45" s="27" t="n">
        <v>0</v>
      </c>
      <c r="N45" s="28" t="n">
        <v>1</v>
      </c>
      <c r="O45" s="27" t="n">
        <v>0</v>
      </c>
      <c r="P45" s="27" t="n">
        <v>0</v>
      </c>
      <c r="Q45" s="27" t="n">
        <f aca="false">SUM(J45:P45)</f>
        <v>1</v>
      </c>
      <c r="R45" s="40" t="n">
        <v>0</v>
      </c>
      <c r="S45" s="40" t="n">
        <v>0</v>
      </c>
      <c r="T45" s="40" t="n">
        <v>0</v>
      </c>
      <c r="U45" s="40" t="n">
        <v>0</v>
      </c>
      <c r="V45" s="28" t="n">
        <v>17</v>
      </c>
      <c r="W45" s="27" t="n">
        <v>17</v>
      </c>
      <c r="X45" s="40" t="n">
        <v>1</v>
      </c>
      <c r="Y45" s="40" t="n">
        <v>0</v>
      </c>
      <c r="Z45" s="27" t="n">
        <f aca="false">SUM(R45:V45)</f>
        <v>17</v>
      </c>
      <c r="AA45" s="40" t="n">
        <v>0</v>
      </c>
      <c r="AB45" s="40" t="n">
        <v>0</v>
      </c>
      <c r="AC45" s="27" t="n">
        <f aca="false">SUM(Z45:AB45)</f>
        <v>17</v>
      </c>
      <c r="AD45" s="30" t="n">
        <v>42293.0694444444</v>
      </c>
      <c r="AE45" s="30" t="n">
        <v>42293.1944444444</v>
      </c>
      <c r="AF45" s="30" t="n">
        <v>42293.1944444444</v>
      </c>
      <c r="AG45" s="89" t="n">
        <f aca="false">AF45-AD45</f>
        <v>0.125</v>
      </c>
      <c r="AH45" s="40" t="n">
        <v>0</v>
      </c>
      <c r="AI45" s="27" t="s">
        <v>262</v>
      </c>
      <c r="AJ45" s="27" t="s">
        <v>347</v>
      </c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86.25" hidden="false" customHeight="true" outlineLevel="0" collapsed="false">
      <c r="A46" s="27" t="n">
        <v>32</v>
      </c>
      <c r="B46" s="34" t="s">
        <v>259</v>
      </c>
      <c r="C46" s="27" t="s">
        <v>348</v>
      </c>
      <c r="D46" s="27" t="s">
        <v>38</v>
      </c>
      <c r="E46" s="40" t="n">
        <v>10</v>
      </c>
      <c r="F46" s="27" t="s">
        <v>349</v>
      </c>
      <c r="G46" s="27" t="n">
        <v>0</v>
      </c>
      <c r="H46" s="27" t="n">
        <v>0</v>
      </c>
      <c r="I46" s="27" t="n">
        <v>0</v>
      </c>
      <c r="J46" s="28" t="n">
        <v>0</v>
      </c>
      <c r="K46" s="27" t="n">
        <v>0</v>
      </c>
      <c r="L46" s="123" t="n">
        <v>0</v>
      </c>
      <c r="M46" s="27" t="n">
        <v>0</v>
      </c>
      <c r="N46" s="28" t="n">
        <v>1</v>
      </c>
      <c r="O46" s="27" t="n">
        <v>0</v>
      </c>
      <c r="P46" s="27" t="n">
        <v>0</v>
      </c>
      <c r="Q46" s="40" t="n">
        <f aca="false">N46+O46</f>
        <v>1</v>
      </c>
      <c r="R46" s="40" t="n">
        <v>0</v>
      </c>
      <c r="S46" s="40" t="n">
        <v>0</v>
      </c>
      <c r="T46" s="40" t="n">
        <v>0</v>
      </c>
      <c r="U46" s="40" t="n">
        <v>0</v>
      </c>
      <c r="V46" s="28" t="n">
        <v>17</v>
      </c>
      <c r="W46" s="27" t="n">
        <v>17</v>
      </c>
      <c r="X46" s="40" t="n">
        <v>1</v>
      </c>
      <c r="Y46" s="40" t="n">
        <v>0</v>
      </c>
      <c r="Z46" s="27" t="n">
        <f aca="false">R46+S46+T46+U46+V46+W46+X46+Y46</f>
        <v>35</v>
      </c>
      <c r="AA46" s="40" t="n">
        <v>0</v>
      </c>
      <c r="AB46" s="40" t="n">
        <v>0</v>
      </c>
      <c r="AC46" s="27" t="n">
        <f aca="false">Z46+AA46+AB46</f>
        <v>35</v>
      </c>
      <c r="AD46" s="30" t="n">
        <v>42296.4722222222</v>
      </c>
      <c r="AE46" s="30" t="n">
        <v>42296.6152777778</v>
      </c>
      <c r="AF46" s="30" t="n">
        <v>42296.6152777778</v>
      </c>
      <c r="AG46" s="89" t="n">
        <f aca="false">AF46-AD46</f>
        <v>0.143055555556202</v>
      </c>
      <c r="AH46" s="40" t="n">
        <v>0</v>
      </c>
      <c r="AI46" s="27" t="s">
        <v>262</v>
      </c>
      <c r="AJ46" s="27" t="s">
        <v>350</v>
      </c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86.25" hidden="false" customHeight="true" outlineLevel="0" collapsed="false">
      <c r="A47" s="27" t="n">
        <v>33</v>
      </c>
      <c r="B47" s="34" t="s">
        <v>259</v>
      </c>
      <c r="C47" s="27" t="s">
        <v>351</v>
      </c>
      <c r="D47" s="27" t="s">
        <v>166</v>
      </c>
      <c r="E47" s="40" t="n">
        <v>10</v>
      </c>
      <c r="F47" s="27" t="s">
        <v>352</v>
      </c>
      <c r="G47" s="27" t="n">
        <v>1</v>
      </c>
      <c r="H47" s="27" t="n">
        <v>0</v>
      </c>
      <c r="I47" s="27" t="n">
        <v>0</v>
      </c>
      <c r="J47" s="28" t="n">
        <v>0</v>
      </c>
      <c r="K47" s="27" t="n">
        <v>0</v>
      </c>
      <c r="L47" s="123" t="n">
        <v>0</v>
      </c>
      <c r="M47" s="27" t="n">
        <v>0</v>
      </c>
      <c r="N47" s="28" t="n">
        <v>1</v>
      </c>
      <c r="O47" s="27" t="n">
        <v>0</v>
      </c>
      <c r="P47" s="27" t="n">
        <v>0</v>
      </c>
      <c r="Q47" s="27" t="n">
        <f aca="false">SUM(J47:P47)</f>
        <v>1</v>
      </c>
      <c r="R47" s="40" t="n">
        <v>0</v>
      </c>
      <c r="S47" s="40" t="n">
        <v>0</v>
      </c>
      <c r="T47" s="40" t="n">
        <v>0</v>
      </c>
      <c r="U47" s="40" t="n">
        <v>0</v>
      </c>
      <c r="V47" s="28" t="n">
        <v>9</v>
      </c>
      <c r="W47" s="27" t="n">
        <v>8</v>
      </c>
      <c r="X47" s="40" t="n">
        <v>1</v>
      </c>
      <c r="Y47" s="40" t="n">
        <v>0</v>
      </c>
      <c r="Z47" s="27" t="n">
        <f aca="false">SUM(R47:V47)</f>
        <v>9</v>
      </c>
      <c r="AA47" s="40" t="n">
        <v>0</v>
      </c>
      <c r="AB47" s="40" t="n">
        <v>0</v>
      </c>
      <c r="AC47" s="27" t="n">
        <f aca="false">SUM(Z47:AB47)</f>
        <v>9</v>
      </c>
      <c r="AD47" s="30" t="n">
        <v>42314.7708333333</v>
      </c>
      <c r="AE47" s="30" t="n">
        <v>42314.9965277778</v>
      </c>
      <c r="AF47" s="30" t="n">
        <v>42314.9965277778</v>
      </c>
      <c r="AG47" s="89" t="n">
        <f aca="false">AF47-AD47</f>
        <v>0.225694444445253</v>
      </c>
      <c r="AH47" s="40" t="n">
        <v>0</v>
      </c>
      <c r="AI47" s="27" t="s">
        <v>262</v>
      </c>
      <c r="AJ47" s="27" t="s">
        <v>353</v>
      </c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37" customFormat="true" ht="86.25" hidden="false" customHeight="true" outlineLevel="0" collapsed="false">
      <c r="A48" s="27" t="n">
        <v>34</v>
      </c>
      <c r="B48" s="34" t="s">
        <v>354</v>
      </c>
      <c r="C48" s="27" t="s">
        <v>355</v>
      </c>
      <c r="D48" s="27" t="s">
        <v>38</v>
      </c>
      <c r="E48" s="40" t="n">
        <v>10</v>
      </c>
      <c r="F48" s="27" t="s">
        <v>356</v>
      </c>
      <c r="G48" s="27" t="n">
        <v>0</v>
      </c>
      <c r="H48" s="27" t="n">
        <v>0</v>
      </c>
      <c r="I48" s="27" t="n">
        <v>0</v>
      </c>
      <c r="J48" s="28" t="n">
        <v>0</v>
      </c>
      <c r="K48" s="27" t="n">
        <v>0</v>
      </c>
      <c r="L48" s="123" t="n">
        <v>0</v>
      </c>
      <c r="M48" s="27" t="n">
        <v>0</v>
      </c>
      <c r="N48" s="28" t="n">
        <v>1</v>
      </c>
      <c r="O48" s="27" t="n">
        <v>0</v>
      </c>
      <c r="P48" s="27" t="n">
        <v>0</v>
      </c>
      <c r="Q48" s="40" t="n">
        <f aca="false">N48+O48</f>
        <v>1</v>
      </c>
      <c r="R48" s="40" t="n">
        <v>0</v>
      </c>
      <c r="S48" s="40" t="n">
        <v>0</v>
      </c>
      <c r="T48" s="40" t="n">
        <v>0</v>
      </c>
      <c r="U48" s="40" t="n">
        <v>0</v>
      </c>
      <c r="V48" s="28" t="n">
        <v>3</v>
      </c>
      <c r="W48" s="27" t="n">
        <v>0</v>
      </c>
      <c r="X48" s="40" t="n">
        <v>3</v>
      </c>
      <c r="Y48" s="40" t="n">
        <v>0</v>
      </c>
      <c r="Z48" s="27" t="n">
        <f aca="false">R48+S48+T48+U48+V48+W48+X48+Y48</f>
        <v>6</v>
      </c>
      <c r="AA48" s="40" t="n">
        <v>0</v>
      </c>
      <c r="AB48" s="40" t="n">
        <v>0</v>
      </c>
      <c r="AC48" s="27" t="n">
        <f aca="false">Z48+AA48+AB48</f>
        <v>6</v>
      </c>
      <c r="AD48" s="30" t="n">
        <v>42327.6006944445</v>
      </c>
      <c r="AE48" s="30" t="n">
        <v>42327.6597222222</v>
      </c>
      <c r="AF48" s="30" t="n">
        <v>42327.6597222222</v>
      </c>
      <c r="AG48" s="89" t="n">
        <f aca="false">AF48-AD48</f>
        <v>0.0590277777737356</v>
      </c>
      <c r="AH48" s="40"/>
      <c r="AI48" s="27" t="s">
        <v>262</v>
      </c>
      <c r="AJ48" s="27" t="s">
        <v>357</v>
      </c>
    </row>
    <row r="49" customFormat="false" ht="86.25" hidden="false" customHeight="true" outlineLevel="0" collapsed="false">
      <c r="A49" s="27" t="n">
        <v>35</v>
      </c>
      <c r="B49" s="34" t="s">
        <v>354</v>
      </c>
      <c r="C49" s="27" t="s">
        <v>358</v>
      </c>
      <c r="D49" s="27" t="s">
        <v>38</v>
      </c>
      <c r="E49" s="40" t="n">
        <v>10</v>
      </c>
      <c r="F49" s="27" t="s">
        <v>359</v>
      </c>
      <c r="G49" s="27" t="n">
        <v>0</v>
      </c>
      <c r="H49" s="27" t="n">
        <v>0</v>
      </c>
      <c r="I49" s="27" t="n">
        <v>0</v>
      </c>
      <c r="J49" s="28" t="n">
        <v>0</v>
      </c>
      <c r="K49" s="27" t="n">
        <v>0</v>
      </c>
      <c r="L49" s="123" t="n">
        <v>0</v>
      </c>
      <c r="M49" s="27" t="n">
        <v>0</v>
      </c>
      <c r="N49" s="28" t="n">
        <v>1</v>
      </c>
      <c r="O49" s="27" t="n">
        <v>0</v>
      </c>
      <c r="P49" s="27" t="n">
        <v>0</v>
      </c>
      <c r="Q49" s="40" t="n">
        <f aca="false">N49+O49</f>
        <v>1</v>
      </c>
      <c r="R49" s="40" t="n">
        <v>0</v>
      </c>
      <c r="S49" s="40" t="n">
        <v>0</v>
      </c>
      <c r="T49" s="40" t="n">
        <v>0</v>
      </c>
      <c r="U49" s="40" t="n">
        <v>0</v>
      </c>
      <c r="V49" s="28" t="n">
        <v>31</v>
      </c>
      <c r="W49" s="27" t="n">
        <v>29</v>
      </c>
      <c r="X49" s="40" t="n">
        <v>2</v>
      </c>
      <c r="Y49" s="40" t="n">
        <v>0</v>
      </c>
      <c r="Z49" s="27" t="n">
        <v>31</v>
      </c>
      <c r="AA49" s="40" t="n">
        <v>0</v>
      </c>
      <c r="AB49" s="40" t="n">
        <v>0</v>
      </c>
      <c r="AC49" s="27" t="n">
        <f aca="false">Z49+AA49+AB49</f>
        <v>31</v>
      </c>
      <c r="AD49" s="30" t="n">
        <v>42331.1041666667</v>
      </c>
      <c r="AE49" s="30" t="n">
        <v>42331.1388888889</v>
      </c>
      <c r="AF49" s="30" t="n">
        <v>42331.1388888889</v>
      </c>
      <c r="AG49" s="89" t="n">
        <f aca="false">AF49-AD49</f>
        <v>0.0347222222262644</v>
      </c>
      <c r="AH49" s="40"/>
      <c r="AI49" s="27" t="s">
        <v>262</v>
      </c>
      <c r="AJ49" s="27" t="s">
        <v>360</v>
      </c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86.25" hidden="false" customHeight="true" outlineLevel="0" collapsed="false">
      <c r="A50" s="27" t="n">
        <v>36</v>
      </c>
      <c r="B50" s="34" t="s">
        <v>361</v>
      </c>
      <c r="C50" s="27" t="s">
        <v>362</v>
      </c>
      <c r="D50" s="27" t="s">
        <v>38</v>
      </c>
      <c r="E50" s="40" t="n">
        <v>10</v>
      </c>
      <c r="F50" s="27" t="s">
        <v>363</v>
      </c>
      <c r="G50" s="27" t="n">
        <v>1</v>
      </c>
      <c r="H50" s="27" t="n">
        <v>0</v>
      </c>
      <c r="I50" s="27" t="n">
        <v>0</v>
      </c>
      <c r="J50" s="28" t="n">
        <v>0</v>
      </c>
      <c r="K50" s="27" t="n">
        <v>0</v>
      </c>
      <c r="L50" s="123" t="n">
        <v>0</v>
      </c>
      <c r="M50" s="27" t="n">
        <v>0</v>
      </c>
      <c r="N50" s="28" t="n">
        <v>1</v>
      </c>
      <c r="O50" s="27" t="n">
        <v>0</v>
      </c>
      <c r="P50" s="27" t="n">
        <v>0</v>
      </c>
      <c r="Q50" s="40" t="n">
        <f aca="false">N50+O50</f>
        <v>1</v>
      </c>
      <c r="R50" s="40" t="n">
        <v>0</v>
      </c>
      <c r="S50" s="40" t="n">
        <v>0</v>
      </c>
      <c r="T50" s="40" t="n">
        <v>0</v>
      </c>
      <c r="U50" s="40" t="n">
        <v>0</v>
      </c>
      <c r="V50" s="28" t="n">
        <v>9</v>
      </c>
      <c r="W50" s="27" t="n">
        <v>0</v>
      </c>
      <c r="X50" s="40" t="n">
        <v>9</v>
      </c>
      <c r="Y50" s="40" t="n">
        <v>0</v>
      </c>
      <c r="Z50" s="27" t="n">
        <f aca="false">R50+S50+T50+U50+V50+W50+X50+Y50</f>
        <v>18</v>
      </c>
      <c r="AA50" s="40" t="n">
        <v>0</v>
      </c>
      <c r="AB50" s="40" t="n">
        <v>0</v>
      </c>
      <c r="AC50" s="27" t="n">
        <f aca="false">Z50+AA50+AB50</f>
        <v>18</v>
      </c>
      <c r="AD50" s="30" t="n">
        <v>42332.4791666667</v>
      </c>
      <c r="AE50" s="30" t="n">
        <v>42332.5625</v>
      </c>
      <c r="AF50" s="30" t="n">
        <v>42332.5625</v>
      </c>
      <c r="AG50" s="89" t="n">
        <f aca="false">AF50-AD50</f>
        <v>0.0833333333357587</v>
      </c>
      <c r="AH50" s="40"/>
      <c r="AI50" s="27" t="s">
        <v>262</v>
      </c>
      <c r="AJ50" s="27" t="s">
        <v>364</v>
      </c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42" customFormat="true" ht="134.25" hidden="false" customHeight="true" outlineLevel="0" collapsed="false">
      <c r="A51" s="27" t="n">
        <v>37</v>
      </c>
      <c r="B51" s="34" t="s">
        <v>259</v>
      </c>
      <c r="C51" s="27" t="s">
        <v>365</v>
      </c>
      <c r="D51" s="27" t="s">
        <v>38</v>
      </c>
      <c r="E51" s="40" t="n">
        <v>10</v>
      </c>
      <c r="F51" s="27" t="s">
        <v>366</v>
      </c>
      <c r="G51" s="27" t="n">
        <v>0</v>
      </c>
      <c r="H51" s="27" t="n">
        <v>0</v>
      </c>
      <c r="I51" s="27" t="n">
        <v>0</v>
      </c>
      <c r="J51" s="28" t="n">
        <v>0</v>
      </c>
      <c r="K51" s="27" t="n">
        <v>0</v>
      </c>
      <c r="L51" s="123" t="n">
        <v>0</v>
      </c>
      <c r="M51" s="27" t="n">
        <v>0</v>
      </c>
      <c r="N51" s="28" t="n">
        <v>1</v>
      </c>
      <c r="O51" s="27" t="n">
        <v>0</v>
      </c>
      <c r="P51" s="27" t="n">
        <v>0</v>
      </c>
      <c r="Q51" s="27" t="n">
        <f aca="false">SUM(J51:P51)</f>
        <v>1</v>
      </c>
      <c r="R51" s="40" t="n">
        <v>0</v>
      </c>
      <c r="S51" s="40" t="n">
        <v>0</v>
      </c>
      <c r="T51" s="40" t="n">
        <v>0</v>
      </c>
      <c r="U51" s="40" t="n">
        <v>0</v>
      </c>
      <c r="V51" s="28" t="n">
        <v>2</v>
      </c>
      <c r="W51" s="27" t="n">
        <v>0</v>
      </c>
      <c r="X51" s="40" t="n">
        <v>2</v>
      </c>
      <c r="Y51" s="40" t="n">
        <v>0</v>
      </c>
      <c r="Z51" s="27" t="n">
        <f aca="false">SUM(R51:Y51)</f>
        <v>4</v>
      </c>
      <c r="AA51" s="40" t="n">
        <v>0</v>
      </c>
      <c r="AB51" s="40" t="n">
        <v>0</v>
      </c>
      <c r="AC51" s="27" t="n">
        <f aca="false">SUM(Z51:AB51)</f>
        <v>4</v>
      </c>
      <c r="AD51" s="30" t="n">
        <v>42340.5347222222</v>
      </c>
      <c r="AE51" s="30" t="n">
        <v>42340.6076388889</v>
      </c>
      <c r="AF51" s="30" t="n">
        <v>42340.6076388889</v>
      </c>
      <c r="AG51" s="89" t="n">
        <f aca="false">AF51-AD51</f>
        <v>0.0729166666715173</v>
      </c>
      <c r="AH51" s="40" t="n">
        <v>0</v>
      </c>
      <c r="AI51" s="27" t="s">
        <v>262</v>
      </c>
      <c r="AJ51" s="27" t="s">
        <v>367</v>
      </c>
    </row>
    <row r="52" customFormat="false" ht="159.75" hidden="false" customHeight="true" outlineLevel="0" collapsed="false">
      <c r="A52" s="27" t="n">
        <v>38</v>
      </c>
      <c r="B52" s="34" t="s">
        <v>259</v>
      </c>
      <c r="C52" s="27" t="s">
        <v>368</v>
      </c>
      <c r="D52" s="27" t="s">
        <v>38</v>
      </c>
      <c r="E52" s="40" t="n">
        <v>10</v>
      </c>
      <c r="F52" s="27" t="s">
        <v>369</v>
      </c>
      <c r="G52" s="27" t="n">
        <v>0</v>
      </c>
      <c r="H52" s="27" t="n">
        <v>0</v>
      </c>
      <c r="I52" s="27" t="n">
        <v>0</v>
      </c>
      <c r="J52" s="28" t="n">
        <v>0</v>
      </c>
      <c r="K52" s="27" t="n">
        <v>0</v>
      </c>
      <c r="L52" s="123" t="n">
        <v>0</v>
      </c>
      <c r="M52" s="27" t="n">
        <v>0</v>
      </c>
      <c r="N52" s="28" t="n">
        <v>1</v>
      </c>
      <c r="O52" s="27" t="n">
        <v>0</v>
      </c>
      <c r="P52" s="27" t="n">
        <v>0</v>
      </c>
      <c r="Q52" s="129" t="n">
        <f aca="false">SUM(J52:P52)</f>
        <v>1</v>
      </c>
      <c r="R52" s="40" t="n">
        <v>0</v>
      </c>
      <c r="S52" s="40" t="n">
        <v>0</v>
      </c>
      <c r="T52" s="40" t="n">
        <v>0</v>
      </c>
      <c r="U52" s="40" t="n">
        <v>0</v>
      </c>
      <c r="V52" s="28" t="n">
        <v>35</v>
      </c>
      <c r="W52" s="27" t="n">
        <v>30</v>
      </c>
      <c r="X52" s="40" t="n">
        <v>5</v>
      </c>
      <c r="Y52" s="40" t="n">
        <v>0</v>
      </c>
      <c r="Z52" s="129" t="n">
        <f aca="false">SUM(R52:V52)</f>
        <v>35</v>
      </c>
      <c r="AA52" s="40" t="n">
        <v>0</v>
      </c>
      <c r="AB52" s="40" t="n">
        <v>0</v>
      </c>
      <c r="AC52" s="129" t="n">
        <f aca="false">SUM(Z52:AB52)</f>
        <v>35</v>
      </c>
      <c r="AD52" s="30" t="n">
        <v>42345.6666666667</v>
      </c>
      <c r="AE52" s="30" t="n">
        <v>42345.7013888889</v>
      </c>
      <c r="AF52" s="30" t="n">
        <v>42345.7013888889</v>
      </c>
      <c r="AG52" s="89" t="n">
        <f aca="false">AF52-AD52</f>
        <v>0.0347222222262644</v>
      </c>
      <c r="AH52" s="40" t="n">
        <v>0</v>
      </c>
      <c r="AI52" s="27" t="s">
        <v>262</v>
      </c>
      <c r="AJ52" s="27" t="s">
        <v>370</v>
      </c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44" customFormat="true" ht="114.75" hidden="false" customHeight="false" outlineLevel="0" collapsed="false">
      <c r="A53" s="27" t="n">
        <v>39</v>
      </c>
      <c r="B53" s="34" t="s">
        <v>259</v>
      </c>
      <c r="C53" s="28" t="s">
        <v>371</v>
      </c>
      <c r="D53" s="28"/>
      <c r="E53" s="28"/>
      <c r="F53" s="28" t="s">
        <v>372</v>
      </c>
      <c r="G53" s="40" t="n">
        <v>0</v>
      </c>
      <c r="H53" s="28" t="n">
        <v>0</v>
      </c>
      <c r="I53" s="28" t="n">
        <v>0</v>
      </c>
      <c r="J53" s="28" t="n">
        <v>0</v>
      </c>
      <c r="K53" s="28" t="n">
        <v>0</v>
      </c>
      <c r="L53" s="28" t="n">
        <v>0</v>
      </c>
      <c r="M53" s="28" t="n">
        <v>0</v>
      </c>
      <c r="N53" s="27" t="n">
        <v>1</v>
      </c>
      <c r="O53" s="28" t="n">
        <v>0</v>
      </c>
      <c r="P53" s="28" t="n">
        <v>0</v>
      </c>
      <c r="Q53" s="28" t="n">
        <f aca="false">SUM(J53:P53)</f>
        <v>1</v>
      </c>
      <c r="R53" s="28" t="n">
        <v>0</v>
      </c>
      <c r="S53" s="28" t="n">
        <v>0</v>
      </c>
      <c r="T53" s="28" t="n">
        <v>0</v>
      </c>
      <c r="U53" s="28" t="n">
        <v>0</v>
      </c>
      <c r="V53" s="27" t="n">
        <v>37</v>
      </c>
      <c r="W53" s="27" t="n">
        <v>32</v>
      </c>
      <c r="X53" s="27" t="n">
        <v>5</v>
      </c>
      <c r="Y53" s="28" t="n">
        <v>0</v>
      </c>
      <c r="Z53" s="29" t="n">
        <f aca="false">SUM(R53:V53)</f>
        <v>37</v>
      </c>
      <c r="AA53" s="28" t="n">
        <v>0</v>
      </c>
      <c r="AB53" s="28" t="n">
        <v>0</v>
      </c>
      <c r="AC53" s="28" t="n">
        <f aca="false">SUM(Z53:AB53)</f>
        <v>37</v>
      </c>
      <c r="AD53" s="30" t="n">
        <v>42353.4444444444</v>
      </c>
      <c r="AE53" s="30" t="n">
        <v>42353.4756944444</v>
      </c>
      <c r="AF53" s="30" t="n">
        <v>42353.4756944444</v>
      </c>
      <c r="AG53" s="89" t="n">
        <f aca="false">AF53-AD53</f>
        <v>0.03125</v>
      </c>
      <c r="AH53" s="29"/>
      <c r="AI53" s="27" t="s">
        <v>262</v>
      </c>
      <c r="AJ53" s="27" t="s">
        <v>373</v>
      </c>
    </row>
    <row r="54" s="42" customFormat="true" ht="12.75" hidden="false" customHeight="false" outlineLevel="0" collapsed="false">
      <c r="A54" s="31"/>
      <c r="B54" s="108"/>
      <c r="C54" s="37"/>
      <c r="D54" s="31"/>
      <c r="F54" s="37"/>
      <c r="G54" s="31"/>
      <c r="H54" s="31"/>
      <c r="I54" s="31"/>
      <c r="J54" s="37"/>
      <c r="K54" s="31"/>
      <c r="L54" s="31"/>
      <c r="M54" s="31"/>
      <c r="N54" s="37"/>
      <c r="O54" s="31"/>
      <c r="P54" s="31"/>
      <c r="Q54" s="31"/>
      <c r="V54" s="37"/>
      <c r="W54" s="31"/>
      <c r="X54" s="31"/>
      <c r="Z54" s="31"/>
      <c r="AC54" s="31"/>
      <c r="AD54" s="130"/>
      <c r="AE54" s="130"/>
      <c r="AF54" s="130"/>
      <c r="AG54" s="108" t="n">
        <f aca="false">SUM(AG15:AG53)</f>
        <v>6.28125000001455</v>
      </c>
      <c r="AI54" s="31"/>
      <c r="AJ54" s="31"/>
    </row>
    <row r="55" customFormat="false" ht="12.75" hidden="false" customHeight="false" outlineLevel="0" collapsed="false">
      <c r="AG55" s="131" t="n">
        <f aca="false">AG23+AG25+AG26+AG31+AG36+AG38+AG47+AG50</f>
        <v>1.42013888889051</v>
      </c>
      <c r="AH55" s="132" t="s">
        <v>254</v>
      </c>
    </row>
  </sheetData>
  <autoFilter ref="A13:AJ55"/>
  <mergeCells count="39">
    <mergeCell ref="A2:AJ2"/>
    <mergeCell ref="A3:AJ3"/>
    <mergeCell ref="A4:AJ4"/>
    <mergeCell ref="A5:AJ5"/>
    <mergeCell ref="A9:A12"/>
    <mergeCell ref="B9:B12"/>
    <mergeCell ref="C9:C12"/>
    <mergeCell ref="D9:D12"/>
    <mergeCell ref="E9:E12"/>
    <mergeCell ref="F9:G12"/>
    <mergeCell ref="H9:H12"/>
    <mergeCell ref="I9:I12"/>
    <mergeCell ref="J9:Q9"/>
    <mergeCell ref="R9:AC9"/>
    <mergeCell ref="AD9:AD12"/>
    <mergeCell ref="AE9:AE12"/>
    <mergeCell ref="AF9:AF12"/>
    <mergeCell ref="AG9:AG12"/>
    <mergeCell ref="AH9:AH12"/>
    <mergeCell ref="AI9:AI12"/>
    <mergeCell ref="AJ9:AJ12"/>
    <mergeCell ref="J10:N10"/>
    <mergeCell ref="O10:O12"/>
    <mergeCell ref="P10:P12"/>
    <mergeCell ref="Q10:Q12"/>
    <mergeCell ref="R10:Z10"/>
    <mergeCell ref="AA10:AA12"/>
    <mergeCell ref="AB10:AB12"/>
    <mergeCell ref="AC10:AC12"/>
    <mergeCell ref="J11:K11"/>
    <mergeCell ref="L11:M11"/>
    <mergeCell ref="N11:N12"/>
    <mergeCell ref="R11:S11"/>
    <mergeCell ref="T11:U11"/>
    <mergeCell ref="V11:V12"/>
    <mergeCell ref="W11:W12"/>
    <mergeCell ref="X11:X12"/>
    <mergeCell ref="Y11:Y12"/>
    <mergeCell ref="Z11:Z12"/>
  </mergeCells>
  <hyperlinks>
    <hyperlink ref="A2" location="Par2459" display="Форма  8.1  &lt;1&gt;  -  Журнал  учета  данных   первичной  информации  по  всем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K4" activeCellId="0" sqref="AK4"/>
    </sheetView>
  </sheetViews>
  <sheetFormatPr defaultRowHeight="15"/>
  <cols>
    <col collapsed="false" hidden="false" max="1" min="1" style="1" width="3.31983805668016"/>
    <col collapsed="false" hidden="false" max="2" min="2" style="1" width="15.6396761133603"/>
    <col collapsed="false" hidden="false" max="3" min="3" style="1" width="22.9230769230769"/>
    <col collapsed="false" hidden="false" max="4" min="4" style="1" width="5.35627530364372"/>
    <col collapsed="false" hidden="false" max="5" min="5" style="1" width="4.92712550607287"/>
    <col collapsed="false" hidden="false" max="6" min="6" style="1" width="23.1376518218623"/>
    <col collapsed="false" hidden="false" max="7" min="7" style="1" width="3.42914979757085"/>
    <col collapsed="false" hidden="false" max="8" min="8" style="1" width="3.8582995951417"/>
    <col collapsed="false" hidden="false" max="9" min="9" style="1" width="3.64372469635628"/>
    <col collapsed="false" hidden="false" max="12" min="10" style="1" width="4.06882591093117"/>
    <col collapsed="false" hidden="false" max="13" min="13" style="1" width="4.39271255060729"/>
    <col collapsed="false" hidden="false" max="14" min="14" style="1" width="3.96356275303644"/>
    <col collapsed="false" hidden="false" max="15" min="15" style="1" width="4.49797570850202"/>
    <col collapsed="false" hidden="false" max="16" min="16" style="1" width="4.2834008097166"/>
    <col collapsed="false" hidden="false" max="19" min="17" style="1" width="4.39271255060729"/>
    <col collapsed="false" hidden="false" max="20" min="20" style="1" width="4.2834008097166"/>
    <col collapsed="false" hidden="false" max="21" min="21" style="1" width="4.39271255060729"/>
    <col collapsed="false" hidden="false" max="22" min="22" style="1" width="5.1417004048583"/>
    <col collapsed="false" hidden="false" max="25" min="23" style="1" width="4.39271255060729"/>
    <col collapsed="false" hidden="false" max="26" min="26" style="1" width="4.49797570850202"/>
    <col collapsed="false" hidden="false" max="27" min="27" style="1" width="5.03643724696356"/>
    <col collapsed="false" hidden="false" max="28" min="28" style="1" width="4.92712550607287"/>
    <col collapsed="false" hidden="false" max="29" min="29" style="1" width="5.57085020242915"/>
    <col collapsed="false" hidden="false" max="31" min="30" style="1" width="16.2834008097166"/>
    <col collapsed="false" hidden="false" max="32" min="32" style="1" width="19.3886639676113"/>
    <col collapsed="false" hidden="false" max="33" min="33" style="1" width="12.5344129554656"/>
    <col collapsed="false" hidden="false" max="34" min="34" style="1" width="3.31983805668016"/>
    <col collapsed="false" hidden="false" max="35" min="35" style="1" width="13.2834008097166"/>
    <col collapsed="false" hidden="false" max="36" min="36" style="1" width="10.1781376518219"/>
    <col collapsed="false" hidden="false" max="39" min="37" style="1" width="9.85425101214575"/>
    <col collapsed="false" hidden="false" max="40" min="40" style="0" width="9.85425101214575"/>
    <col collapsed="false" hidden="false" max="254" min="41" style="1" width="9.85425101214575"/>
    <col collapsed="false" hidden="false" max="255" min="255" style="1" width="3.31983805668016"/>
    <col collapsed="false" hidden="false" max="256" min="256" style="1" width="15.6396761133603"/>
    <col collapsed="false" hidden="false" max="257" min="257" style="1" width="22.9230769230769"/>
    <col collapsed="false" hidden="false" max="258" min="258" style="1" width="5.35627530364372"/>
    <col collapsed="false" hidden="false" max="259" min="259" style="1" width="4.92712550607287"/>
    <col collapsed="false" hidden="false" max="260" min="260" style="1" width="23.1376518218623"/>
    <col collapsed="false" hidden="false" max="261" min="261" style="1" width="3.42914979757085"/>
    <col collapsed="false" hidden="false" max="262" min="262" style="1" width="3.8582995951417"/>
    <col collapsed="false" hidden="false" max="263" min="263" style="1" width="3.64372469635628"/>
    <col collapsed="false" hidden="false" max="266" min="264" style="1" width="4.06882591093117"/>
    <col collapsed="false" hidden="false" max="267" min="267" style="1" width="4.39271255060729"/>
    <col collapsed="false" hidden="false" max="268" min="268" style="1" width="3.96356275303644"/>
    <col collapsed="false" hidden="false" max="269" min="269" style="1" width="4.49797570850202"/>
    <col collapsed="false" hidden="false" max="270" min="270" style="1" width="4.2834008097166"/>
    <col collapsed="false" hidden="false" max="273" min="271" style="1" width="4.39271255060729"/>
    <col collapsed="false" hidden="false" max="274" min="274" style="1" width="4.2834008097166"/>
    <col collapsed="false" hidden="false" max="275" min="275" style="1" width="4.39271255060729"/>
    <col collapsed="false" hidden="false" max="276" min="276" style="1" width="5.1417004048583"/>
    <col collapsed="false" hidden="false" max="279" min="277" style="1" width="4.39271255060729"/>
    <col collapsed="false" hidden="false" max="280" min="280" style="1" width="4.49797570850202"/>
    <col collapsed="false" hidden="false" max="281" min="281" style="1" width="5.03643724696356"/>
    <col collapsed="false" hidden="false" max="282" min="282" style="1" width="4.92712550607287"/>
    <col collapsed="false" hidden="false" max="283" min="283" style="1" width="5.57085020242915"/>
    <col collapsed="false" hidden="false" max="284" min="284" style="1" width="12.8542510121458"/>
    <col collapsed="false" hidden="false" max="285" min="285" style="1" width="14.0323886639676"/>
    <col collapsed="false" hidden="false" max="286" min="286" style="1" width="14.5668016194332"/>
    <col collapsed="false" hidden="false" max="287" min="287" style="1" width="8.67611336032389"/>
    <col collapsed="false" hidden="false" max="288" min="288" style="1" width="3.31983805668016"/>
    <col collapsed="false" hidden="false" max="289" min="289" style="1" width="7.2834008097166"/>
    <col collapsed="false" hidden="false" max="290" min="290" style="1" width="7.71255060728745"/>
    <col collapsed="false" hidden="false" max="291" min="291" style="1" width="9.74898785425101"/>
    <col collapsed="false" hidden="false" max="510" min="292" style="1" width="9.85425101214575"/>
    <col collapsed="false" hidden="false" max="511" min="511" style="1" width="3.31983805668016"/>
    <col collapsed="false" hidden="false" max="512" min="512" style="1" width="15.6396761133603"/>
    <col collapsed="false" hidden="false" max="513" min="513" style="1" width="22.9230769230769"/>
    <col collapsed="false" hidden="false" max="514" min="514" style="1" width="5.35627530364372"/>
    <col collapsed="false" hidden="false" max="515" min="515" style="1" width="4.92712550607287"/>
    <col collapsed="false" hidden="false" max="516" min="516" style="1" width="23.1376518218623"/>
    <col collapsed="false" hidden="false" max="517" min="517" style="1" width="3.42914979757085"/>
    <col collapsed="false" hidden="false" max="518" min="518" style="1" width="3.8582995951417"/>
    <col collapsed="false" hidden="false" max="519" min="519" style="1" width="3.64372469635628"/>
    <col collapsed="false" hidden="false" max="522" min="520" style="1" width="4.06882591093117"/>
    <col collapsed="false" hidden="false" max="523" min="523" style="1" width="4.39271255060729"/>
    <col collapsed="false" hidden="false" max="524" min="524" style="1" width="3.96356275303644"/>
    <col collapsed="false" hidden="false" max="525" min="525" style="1" width="4.49797570850202"/>
    <col collapsed="false" hidden="false" max="526" min="526" style="1" width="4.2834008097166"/>
    <col collapsed="false" hidden="false" max="529" min="527" style="1" width="4.39271255060729"/>
    <col collapsed="false" hidden="false" max="530" min="530" style="1" width="4.2834008097166"/>
    <col collapsed="false" hidden="false" max="531" min="531" style="1" width="4.39271255060729"/>
    <col collapsed="false" hidden="false" max="532" min="532" style="1" width="5.1417004048583"/>
    <col collapsed="false" hidden="false" max="535" min="533" style="1" width="4.39271255060729"/>
    <col collapsed="false" hidden="false" max="536" min="536" style="1" width="4.49797570850202"/>
    <col collapsed="false" hidden="false" max="537" min="537" style="1" width="5.03643724696356"/>
    <col collapsed="false" hidden="false" max="538" min="538" style="1" width="4.92712550607287"/>
    <col collapsed="false" hidden="false" max="539" min="539" style="1" width="5.57085020242915"/>
    <col collapsed="false" hidden="false" max="540" min="540" style="1" width="12.8542510121458"/>
    <col collapsed="false" hidden="false" max="541" min="541" style="1" width="14.0323886639676"/>
    <col collapsed="false" hidden="false" max="542" min="542" style="1" width="14.5668016194332"/>
    <col collapsed="false" hidden="false" max="543" min="543" style="1" width="8.67611336032389"/>
    <col collapsed="false" hidden="false" max="544" min="544" style="1" width="3.31983805668016"/>
    <col collapsed="false" hidden="false" max="545" min="545" style="1" width="7.2834008097166"/>
    <col collapsed="false" hidden="false" max="546" min="546" style="1" width="7.71255060728745"/>
    <col collapsed="false" hidden="false" max="547" min="547" style="1" width="9.74898785425101"/>
    <col collapsed="false" hidden="false" max="766" min="548" style="1" width="9.85425101214575"/>
    <col collapsed="false" hidden="false" max="767" min="767" style="1" width="3.31983805668016"/>
    <col collapsed="false" hidden="false" max="768" min="768" style="1" width="15.6396761133603"/>
    <col collapsed="false" hidden="false" max="769" min="769" style="1" width="22.9230769230769"/>
    <col collapsed="false" hidden="false" max="770" min="770" style="1" width="5.35627530364372"/>
    <col collapsed="false" hidden="false" max="771" min="771" style="1" width="4.92712550607287"/>
    <col collapsed="false" hidden="false" max="772" min="772" style="1" width="23.1376518218623"/>
    <col collapsed="false" hidden="false" max="773" min="773" style="1" width="3.42914979757085"/>
    <col collapsed="false" hidden="false" max="774" min="774" style="1" width="3.8582995951417"/>
    <col collapsed="false" hidden="false" max="775" min="775" style="1" width="3.64372469635628"/>
    <col collapsed="false" hidden="false" max="778" min="776" style="1" width="4.06882591093117"/>
    <col collapsed="false" hidden="false" max="779" min="779" style="1" width="4.39271255060729"/>
    <col collapsed="false" hidden="false" max="780" min="780" style="1" width="3.96356275303644"/>
    <col collapsed="false" hidden="false" max="781" min="781" style="1" width="4.49797570850202"/>
    <col collapsed="false" hidden="false" max="782" min="782" style="1" width="4.2834008097166"/>
    <col collapsed="false" hidden="false" max="785" min="783" style="1" width="4.39271255060729"/>
    <col collapsed="false" hidden="false" max="786" min="786" style="1" width="4.2834008097166"/>
    <col collapsed="false" hidden="false" max="787" min="787" style="1" width="4.39271255060729"/>
    <col collapsed="false" hidden="false" max="788" min="788" style="1" width="5.1417004048583"/>
    <col collapsed="false" hidden="false" max="791" min="789" style="1" width="4.39271255060729"/>
    <col collapsed="false" hidden="false" max="792" min="792" style="1" width="4.49797570850202"/>
    <col collapsed="false" hidden="false" max="793" min="793" style="1" width="5.03643724696356"/>
    <col collapsed="false" hidden="false" max="794" min="794" style="1" width="4.92712550607287"/>
    <col collapsed="false" hidden="false" max="795" min="795" style="1" width="5.57085020242915"/>
    <col collapsed="false" hidden="false" max="796" min="796" style="1" width="12.8542510121458"/>
    <col collapsed="false" hidden="false" max="797" min="797" style="1" width="14.0323886639676"/>
    <col collapsed="false" hidden="false" max="798" min="798" style="1" width="14.5668016194332"/>
    <col collapsed="false" hidden="false" max="799" min="799" style="1" width="8.67611336032389"/>
    <col collapsed="false" hidden="false" max="800" min="800" style="1" width="3.31983805668016"/>
    <col collapsed="false" hidden="false" max="801" min="801" style="1" width="7.2834008097166"/>
    <col collapsed="false" hidden="false" max="802" min="802" style="1" width="7.71255060728745"/>
    <col collapsed="false" hidden="false" max="803" min="803" style="1" width="9.74898785425101"/>
    <col collapsed="false" hidden="false" max="1022" min="804" style="1" width="9.85425101214575"/>
    <col collapsed="false" hidden="false" max="1023" min="1023" style="1" width="3.31983805668016"/>
    <col collapsed="false" hidden="false" max="1025" min="1024" style="1" width="15.6396761133603"/>
  </cols>
  <sheetData>
    <row r="1" customFormat="fals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0"/>
      <c r="AL1" s="0"/>
      <c r="AM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" hidden="false" customHeight="false" outlineLevel="0" collapsed="false">
      <c r="A2" s="5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0"/>
      <c r="AL2" s="0"/>
      <c r="AM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false" outlineLevel="0" collapsed="false">
      <c r="A3" s="5" t="s">
        <v>374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0"/>
      <c r="AL3" s="0"/>
      <c r="AM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10" customFormat="true" ht="156" hidden="false" customHeight="true" outlineLevel="0" collapsed="false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 t="s">
        <v>9</v>
      </c>
      <c r="I4" s="6" t="s">
        <v>10</v>
      </c>
      <c r="J4" s="9" t="s">
        <v>11</v>
      </c>
      <c r="K4" s="9"/>
      <c r="L4" s="9"/>
      <c r="M4" s="9"/>
      <c r="N4" s="9"/>
      <c r="O4" s="9"/>
      <c r="P4" s="9"/>
      <c r="Q4" s="9"/>
      <c r="R4" s="9" t="s">
        <v>12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6" t="s">
        <v>13</v>
      </c>
      <c r="AE4" s="6" t="s">
        <v>14</v>
      </c>
      <c r="AF4" s="6" t="s">
        <v>15</v>
      </c>
      <c r="AG4" s="6" t="s">
        <v>16</v>
      </c>
      <c r="AH4" s="7" t="s">
        <v>17</v>
      </c>
      <c r="AI4" s="6" t="s">
        <v>18</v>
      </c>
      <c r="AJ4" s="133" t="s">
        <v>19</v>
      </c>
    </row>
    <row r="5" customFormat="false" ht="24.75" hidden="false" customHeight="true" outlineLevel="0" collapsed="false">
      <c r="A5" s="6"/>
      <c r="B5" s="6"/>
      <c r="C5" s="6"/>
      <c r="D5" s="6"/>
      <c r="E5" s="6"/>
      <c r="F5" s="6"/>
      <c r="G5" s="6"/>
      <c r="H5" s="6"/>
      <c r="I5" s="6"/>
      <c r="J5" s="9" t="s">
        <v>20</v>
      </c>
      <c r="K5" s="9"/>
      <c r="L5" s="9"/>
      <c r="M5" s="9"/>
      <c r="N5" s="9"/>
      <c r="O5" s="6" t="s">
        <v>21</v>
      </c>
      <c r="P5" s="6" t="s">
        <v>22</v>
      </c>
      <c r="Q5" s="6" t="s">
        <v>23</v>
      </c>
      <c r="R5" s="9" t="s">
        <v>20</v>
      </c>
      <c r="S5" s="9"/>
      <c r="T5" s="9"/>
      <c r="U5" s="9"/>
      <c r="V5" s="9"/>
      <c r="W5" s="9"/>
      <c r="X5" s="9"/>
      <c r="Y5" s="9"/>
      <c r="Z5" s="9"/>
      <c r="AA5" s="6" t="s">
        <v>21</v>
      </c>
      <c r="AB5" s="6" t="s">
        <v>22</v>
      </c>
      <c r="AC5" s="6" t="s">
        <v>24</v>
      </c>
      <c r="AD5" s="6"/>
      <c r="AE5" s="6"/>
      <c r="AF5" s="6"/>
      <c r="AG5" s="6"/>
      <c r="AH5" s="6"/>
      <c r="AI5" s="6"/>
      <c r="AJ5" s="133"/>
      <c r="AK5" s="0"/>
      <c r="AL5" s="0"/>
      <c r="AM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39" hidden="false" customHeight="true" outlineLevel="0" collapsed="false">
      <c r="A6" s="6"/>
      <c r="B6" s="6"/>
      <c r="C6" s="6"/>
      <c r="D6" s="6"/>
      <c r="E6" s="6"/>
      <c r="F6" s="6"/>
      <c r="G6" s="6"/>
      <c r="H6" s="6"/>
      <c r="I6" s="6"/>
      <c r="J6" s="6" t="s">
        <v>25</v>
      </c>
      <c r="K6" s="6"/>
      <c r="L6" s="6" t="s">
        <v>26</v>
      </c>
      <c r="M6" s="6"/>
      <c r="N6" s="6" t="s">
        <v>27</v>
      </c>
      <c r="O6" s="6"/>
      <c r="P6" s="6"/>
      <c r="Q6" s="6"/>
      <c r="R6" s="6" t="s">
        <v>25</v>
      </c>
      <c r="S6" s="6"/>
      <c r="T6" s="6" t="s">
        <v>26</v>
      </c>
      <c r="U6" s="6"/>
      <c r="V6" s="6" t="s">
        <v>27</v>
      </c>
      <c r="W6" s="6" t="s">
        <v>28</v>
      </c>
      <c r="X6" s="6" t="s">
        <v>29</v>
      </c>
      <c r="Y6" s="6" t="s">
        <v>30</v>
      </c>
      <c r="Z6" s="6" t="s">
        <v>31</v>
      </c>
      <c r="AA6" s="6"/>
      <c r="AB6" s="6"/>
      <c r="AC6" s="6"/>
      <c r="AD6" s="6"/>
      <c r="AE6" s="6"/>
      <c r="AF6" s="6"/>
      <c r="AG6" s="6"/>
      <c r="AH6" s="6"/>
      <c r="AI6" s="6"/>
      <c r="AJ6" s="133"/>
      <c r="AK6" s="0"/>
      <c r="AL6" s="0"/>
      <c r="AM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36" hidden="false" customHeight="true" outlineLevel="0" collapsed="false">
      <c r="A7" s="6"/>
      <c r="B7" s="6"/>
      <c r="C7" s="6"/>
      <c r="D7" s="6"/>
      <c r="E7" s="6"/>
      <c r="F7" s="6"/>
      <c r="G7" s="6"/>
      <c r="H7" s="6"/>
      <c r="I7" s="6"/>
      <c r="J7" s="12" t="s">
        <v>34</v>
      </c>
      <c r="K7" s="12" t="s">
        <v>35</v>
      </c>
      <c r="L7" s="12" t="s">
        <v>34</v>
      </c>
      <c r="M7" s="12" t="s">
        <v>35</v>
      </c>
      <c r="N7" s="6"/>
      <c r="O7" s="6"/>
      <c r="P7" s="6"/>
      <c r="Q7" s="6"/>
      <c r="R7" s="12" t="s">
        <v>34</v>
      </c>
      <c r="S7" s="12" t="s">
        <v>35</v>
      </c>
      <c r="T7" s="12" t="s">
        <v>34</v>
      </c>
      <c r="U7" s="12" t="s">
        <v>35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133"/>
      <c r="AK7" s="0"/>
      <c r="AL7" s="0"/>
      <c r="AM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16" customFormat="true" ht="12" hidden="false" customHeight="false" outlineLevel="0" collapsed="false">
      <c r="A8" s="13" t="n">
        <v>1</v>
      </c>
      <c r="B8" s="13" t="n">
        <v>2</v>
      </c>
      <c r="C8" s="13" t="n">
        <v>3</v>
      </c>
      <c r="D8" s="13" t="n">
        <v>4</v>
      </c>
      <c r="E8" s="13" t="n">
        <v>5</v>
      </c>
      <c r="F8" s="134" t="n">
        <v>6</v>
      </c>
      <c r="G8" s="135"/>
      <c r="H8" s="13" t="n">
        <v>7</v>
      </c>
      <c r="I8" s="13" t="n">
        <v>8</v>
      </c>
      <c r="J8" s="13" t="n">
        <v>9</v>
      </c>
      <c r="K8" s="13" t="n">
        <v>10</v>
      </c>
      <c r="L8" s="13" t="n">
        <v>11</v>
      </c>
      <c r="M8" s="13" t="n">
        <v>12</v>
      </c>
      <c r="N8" s="13" t="n">
        <v>13</v>
      </c>
      <c r="O8" s="13" t="n">
        <v>14</v>
      </c>
      <c r="P8" s="13" t="n">
        <v>15</v>
      </c>
      <c r="Q8" s="13" t="n">
        <v>16</v>
      </c>
      <c r="R8" s="13" t="n">
        <v>17</v>
      </c>
      <c r="S8" s="14" t="n">
        <v>18</v>
      </c>
      <c r="T8" s="14" t="n">
        <v>19</v>
      </c>
      <c r="U8" s="14" t="n">
        <v>20</v>
      </c>
      <c r="V8" s="14" t="n">
        <v>21</v>
      </c>
      <c r="W8" s="14" t="n">
        <v>22</v>
      </c>
      <c r="X8" s="14" t="n">
        <v>23</v>
      </c>
      <c r="Y8" s="14" t="n">
        <v>24</v>
      </c>
      <c r="Z8" s="14" t="n">
        <v>25</v>
      </c>
      <c r="AA8" s="13" t="n">
        <v>26</v>
      </c>
      <c r="AB8" s="13" t="n">
        <v>27</v>
      </c>
      <c r="AC8" s="14" t="n">
        <v>28</v>
      </c>
      <c r="AD8" s="14" t="n">
        <v>29</v>
      </c>
      <c r="AE8" s="14" t="n">
        <v>30</v>
      </c>
      <c r="AF8" s="14" t="n">
        <v>31</v>
      </c>
      <c r="AG8" s="13"/>
      <c r="AH8" s="14" t="n">
        <v>33</v>
      </c>
      <c r="AI8" s="14" t="n">
        <v>34</v>
      </c>
      <c r="AJ8" s="136" t="n">
        <v>35</v>
      </c>
    </row>
    <row r="9" s="138" customFormat="true" ht="89.25" hidden="false" customHeight="false" outlineLevel="0" collapsed="false">
      <c r="A9" s="27" t="n">
        <v>1</v>
      </c>
      <c r="B9" s="34" t="s">
        <v>375</v>
      </c>
      <c r="C9" s="137" t="s">
        <v>376</v>
      </c>
      <c r="D9" s="28" t="s">
        <v>38</v>
      </c>
      <c r="E9" s="28" t="n">
        <v>0.4</v>
      </c>
      <c r="F9" s="137" t="s">
        <v>377</v>
      </c>
      <c r="G9" s="137" t="n">
        <v>0</v>
      </c>
      <c r="H9" s="28" t="n">
        <v>0</v>
      </c>
      <c r="I9" s="27" t="n">
        <v>0</v>
      </c>
      <c r="J9" s="27" t="n">
        <v>0</v>
      </c>
      <c r="K9" s="27" t="n">
        <v>0</v>
      </c>
      <c r="L9" s="27" t="n">
        <v>0</v>
      </c>
      <c r="M9" s="27" t="n">
        <v>0</v>
      </c>
      <c r="N9" s="27" t="n">
        <v>1</v>
      </c>
      <c r="O9" s="27" t="n">
        <v>0</v>
      </c>
      <c r="P9" s="27" t="n">
        <v>0</v>
      </c>
      <c r="Q9" s="40" t="n">
        <f aca="false">SUM(J9:P9)</f>
        <v>1</v>
      </c>
      <c r="R9" s="27" t="n">
        <v>0</v>
      </c>
      <c r="S9" s="27" t="n">
        <v>0</v>
      </c>
      <c r="T9" s="27" t="n">
        <v>0</v>
      </c>
      <c r="U9" s="27" t="n">
        <v>0</v>
      </c>
      <c r="V9" s="27" t="n">
        <v>55</v>
      </c>
      <c r="W9" s="27" t="n">
        <v>0</v>
      </c>
      <c r="X9" s="27" t="n">
        <v>0</v>
      </c>
      <c r="Y9" s="27" t="n">
        <v>0</v>
      </c>
      <c r="Z9" s="27" t="n">
        <f aca="false">SUM(R9:V9)</f>
        <v>55</v>
      </c>
      <c r="AA9" s="27" t="n">
        <v>0</v>
      </c>
      <c r="AB9" s="27" t="n">
        <v>0</v>
      </c>
      <c r="AC9" s="27" t="n">
        <f aca="false">SUM(Z9:AB9)</f>
        <v>55</v>
      </c>
      <c r="AD9" s="30" t="n">
        <v>42015.7465277778</v>
      </c>
      <c r="AE9" s="30" t="n">
        <v>42015.85625</v>
      </c>
      <c r="AF9" s="30" t="n">
        <v>42015.85625</v>
      </c>
      <c r="AG9" s="34" t="n">
        <f aca="false">AF9-AD9</f>
        <v>0.109722222216078</v>
      </c>
      <c r="AH9" s="28"/>
      <c r="AI9" s="28" t="s">
        <v>378</v>
      </c>
      <c r="AJ9" s="19" t="s">
        <v>379</v>
      </c>
    </row>
    <row r="10" s="139" customFormat="true" ht="51" hidden="false" customHeight="false" outlineLevel="0" collapsed="false">
      <c r="A10" s="20" t="n">
        <v>2</v>
      </c>
      <c r="B10" s="45" t="s">
        <v>375</v>
      </c>
      <c r="C10" s="47" t="s">
        <v>380</v>
      </c>
      <c r="D10" s="21" t="s">
        <v>38</v>
      </c>
      <c r="E10" s="21" t="n">
        <v>0.4</v>
      </c>
      <c r="F10" s="47" t="s">
        <v>381</v>
      </c>
      <c r="G10" s="47" t="n">
        <v>0</v>
      </c>
      <c r="H10" s="21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20" t="n">
        <v>1</v>
      </c>
      <c r="O10" s="20" t="n">
        <v>0</v>
      </c>
      <c r="P10" s="20" t="n">
        <v>0</v>
      </c>
      <c r="Q10" s="40" t="n">
        <f aca="false">SUM(J10:P10)</f>
        <v>1</v>
      </c>
      <c r="R10" s="20" t="n">
        <v>0</v>
      </c>
      <c r="S10" s="20" t="n">
        <v>0</v>
      </c>
      <c r="T10" s="20" t="n">
        <v>0</v>
      </c>
      <c r="U10" s="20" t="n">
        <v>0</v>
      </c>
      <c r="V10" s="20" t="n">
        <v>1</v>
      </c>
      <c r="W10" s="20" t="n">
        <v>0</v>
      </c>
      <c r="X10" s="20" t="n">
        <v>0</v>
      </c>
      <c r="Y10" s="20" t="n">
        <v>0</v>
      </c>
      <c r="Z10" s="27" t="n">
        <f aca="false">SUM(R10:V10)</f>
        <v>1</v>
      </c>
      <c r="AA10" s="20" t="n">
        <v>0</v>
      </c>
      <c r="AB10" s="20" t="n">
        <v>0</v>
      </c>
      <c r="AC10" s="27" t="n">
        <f aca="false">SUM(Z10:AB10)</f>
        <v>1</v>
      </c>
      <c r="AD10" s="22" t="n">
        <v>42053.6111111111</v>
      </c>
      <c r="AE10" s="22" t="n">
        <v>42053.6527777778</v>
      </c>
      <c r="AF10" s="22" t="n">
        <v>42053.6527777778</v>
      </c>
      <c r="AG10" s="34" t="n">
        <f aca="false">AF10-AD10</f>
        <v>0.0416666666715173</v>
      </c>
      <c r="AH10" s="21"/>
      <c r="AI10" s="28" t="s">
        <v>378</v>
      </c>
      <c r="AJ10" s="19" t="s">
        <v>382</v>
      </c>
    </row>
    <row r="11" customFormat="false" ht="102" hidden="false" customHeight="false" outlineLevel="0" collapsed="false">
      <c r="A11" s="27" t="n">
        <v>3</v>
      </c>
      <c r="B11" s="45" t="s">
        <v>375</v>
      </c>
      <c r="C11" s="47" t="s">
        <v>383</v>
      </c>
      <c r="D11" s="21" t="s">
        <v>38</v>
      </c>
      <c r="E11" s="21" t="n">
        <v>6</v>
      </c>
      <c r="F11" s="47" t="s">
        <v>384</v>
      </c>
      <c r="G11" s="47" t="n">
        <v>0</v>
      </c>
      <c r="H11" s="21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20" t="n">
        <v>1</v>
      </c>
      <c r="O11" s="20" t="n">
        <v>0</v>
      </c>
      <c r="P11" s="20" t="n">
        <v>0</v>
      </c>
      <c r="Q11" s="40" t="n">
        <f aca="false">SUM(J11:P11)</f>
        <v>1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325</v>
      </c>
      <c r="W11" s="20" t="n">
        <v>0</v>
      </c>
      <c r="X11" s="20" t="n">
        <v>0</v>
      </c>
      <c r="Y11" s="20" t="n">
        <v>0</v>
      </c>
      <c r="Z11" s="27" t="n">
        <f aca="false">SUM(R11:V11)</f>
        <v>325</v>
      </c>
      <c r="AA11" s="20" t="n">
        <v>0</v>
      </c>
      <c r="AB11" s="20" t="n">
        <v>0</v>
      </c>
      <c r="AC11" s="27" t="n">
        <f aca="false">SUM(Z11:AB11)</f>
        <v>325</v>
      </c>
      <c r="AD11" s="22" t="n">
        <v>42053.6493055556</v>
      </c>
      <c r="AE11" s="22" t="n">
        <v>42054.6631944444</v>
      </c>
      <c r="AF11" s="22" t="n">
        <v>42054.4493055556</v>
      </c>
      <c r="AG11" s="34" t="n">
        <f aca="false">AF11-AD11</f>
        <v>0.80000000000291</v>
      </c>
      <c r="AH11" s="21"/>
      <c r="AI11" s="28" t="s">
        <v>378</v>
      </c>
      <c r="AJ11" s="19" t="s">
        <v>385</v>
      </c>
      <c r="AK11" s="0"/>
      <c r="AL11" s="0"/>
      <c r="AM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02" hidden="false" customHeight="false" outlineLevel="0" collapsed="false">
      <c r="A12" s="27" t="n">
        <v>4</v>
      </c>
      <c r="B12" s="45" t="s">
        <v>375</v>
      </c>
      <c r="C12" s="47" t="s">
        <v>386</v>
      </c>
      <c r="D12" s="21" t="s">
        <v>38</v>
      </c>
      <c r="E12" s="21" t="n">
        <v>6</v>
      </c>
      <c r="F12" s="47" t="s">
        <v>387</v>
      </c>
      <c r="G12" s="47" t="n">
        <v>1</v>
      </c>
      <c r="H12" s="21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1</v>
      </c>
      <c r="N12" s="20" t="n">
        <v>0</v>
      </c>
      <c r="O12" s="20" t="n">
        <v>0</v>
      </c>
      <c r="P12" s="20" t="n">
        <v>0</v>
      </c>
      <c r="Q12" s="40" t="n">
        <f aca="false">SUM(J12:P12)</f>
        <v>1</v>
      </c>
      <c r="R12" s="20" t="n">
        <v>0</v>
      </c>
      <c r="S12" s="20" t="n">
        <v>0</v>
      </c>
      <c r="T12" s="20" t="n">
        <v>0</v>
      </c>
      <c r="U12" s="20" t="n">
        <v>0</v>
      </c>
      <c r="V12" s="20" t="n">
        <v>54</v>
      </c>
      <c r="W12" s="20" t="n">
        <v>0</v>
      </c>
      <c r="X12" s="20" t="n">
        <v>0</v>
      </c>
      <c r="Y12" s="20" t="n">
        <v>0</v>
      </c>
      <c r="Z12" s="27" t="n">
        <f aca="false">SUM(R12:V12)</f>
        <v>54</v>
      </c>
      <c r="AA12" s="20" t="n">
        <v>0</v>
      </c>
      <c r="AB12" s="20" t="n">
        <v>0</v>
      </c>
      <c r="AC12" s="27" t="n">
        <f aca="false">SUM(Z12:AB12)</f>
        <v>54</v>
      </c>
      <c r="AD12" s="22" t="n">
        <v>42058.6020833333</v>
      </c>
      <c r="AE12" s="22" t="n">
        <v>42058.64375</v>
      </c>
      <c r="AF12" s="22" t="n">
        <v>42058.64375</v>
      </c>
      <c r="AG12" s="34" t="n">
        <f aca="false">AF12-AD12</f>
        <v>0.0416666666715173</v>
      </c>
      <c r="AH12" s="21"/>
      <c r="AI12" s="28" t="s">
        <v>378</v>
      </c>
      <c r="AJ12" s="19" t="s">
        <v>388</v>
      </c>
      <c r="AK12" s="0"/>
      <c r="AL12" s="0"/>
      <c r="AM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138" customFormat="true" ht="36" hidden="false" customHeight="true" outlineLevel="0" collapsed="false">
      <c r="A13" s="27" t="n">
        <v>5</v>
      </c>
      <c r="B13" s="34" t="s">
        <v>375</v>
      </c>
      <c r="C13" s="137" t="s">
        <v>389</v>
      </c>
      <c r="D13" s="28" t="s">
        <v>38</v>
      </c>
      <c r="E13" s="28" t="n">
        <v>6</v>
      </c>
      <c r="F13" s="137" t="s">
        <v>390</v>
      </c>
      <c r="G13" s="137" t="n">
        <v>1</v>
      </c>
      <c r="H13" s="28" t="n">
        <v>0</v>
      </c>
      <c r="I13" s="27" t="n">
        <v>0</v>
      </c>
      <c r="J13" s="27" t="n">
        <v>0</v>
      </c>
      <c r="K13" s="27" t="n">
        <v>0</v>
      </c>
      <c r="L13" s="27" t="n">
        <v>0</v>
      </c>
      <c r="M13" s="27" t="n">
        <v>1</v>
      </c>
      <c r="N13" s="27" t="n">
        <v>0</v>
      </c>
      <c r="O13" s="27" t="n">
        <v>0</v>
      </c>
      <c r="P13" s="27" t="n">
        <v>0</v>
      </c>
      <c r="Q13" s="40" t="n">
        <f aca="false">SUM(J13:P13)</f>
        <v>1</v>
      </c>
      <c r="R13" s="27" t="n">
        <v>0</v>
      </c>
      <c r="S13" s="27" t="n">
        <v>0</v>
      </c>
      <c r="T13" s="27" t="n">
        <v>0</v>
      </c>
      <c r="U13" s="27" t="n">
        <v>0</v>
      </c>
      <c r="V13" s="27" t="n">
        <v>131</v>
      </c>
      <c r="W13" s="27" t="n">
        <v>131</v>
      </c>
      <c r="X13" s="27" t="n">
        <v>0</v>
      </c>
      <c r="Y13" s="27" t="n">
        <v>0</v>
      </c>
      <c r="Z13" s="27" t="n">
        <f aca="false">SUM(R13:V13)</f>
        <v>131</v>
      </c>
      <c r="AA13" s="27" t="n">
        <v>0</v>
      </c>
      <c r="AB13" s="27" t="n">
        <v>0</v>
      </c>
      <c r="AC13" s="27" t="n">
        <f aca="false">SUM(Z13:AB13)</f>
        <v>131</v>
      </c>
      <c r="AD13" s="30" t="n">
        <v>42073.6097222222</v>
      </c>
      <c r="AE13" s="30" t="n">
        <v>42073.6305555556</v>
      </c>
      <c r="AF13" s="30" t="n">
        <v>42073.6305555556</v>
      </c>
      <c r="AG13" s="34" t="n">
        <f aca="false">AF13-AD13</f>
        <v>0.0208333333357587</v>
      </c>
      <c r="AH13" s="28"/>
      <c r="AI13" s="28" t="s">
        <v>378</v>
      </c>
      <c r="AJ13" s="19" t="s">
        <v>391</v>
      </c>
    </row>
    <row r="14" s="138" customFormat="true" ht="108" hidden="false" customHeight="true" outlineLevel="0" collapsed="false">
      <c r="A14" s="20" t="n">
        <v>6</v>
      </c>
      <c r="B14" s="34" t="s">
        <v>375</v>
      </c>
      <c r="C14" s="137" t="s">
        <v>392</v>
      </c>
      <c r="D14" s="28" t="s">
        <v>38</v>
      </c>
      <c r="E14" s="28" t="n">
        <v>6</v>
      </c>
      <c r="F14" s="137" t="s">
        <v>393</v>
      </c>
      <c r="G14" s="137" t="n">
        <v>1</v>
      </c>
      <c r="H14" s="28" t="n">
        <v>0</v>
      </c>
      <c r="I14" s="27" t="n">
        <v>0</v>
      </c>
      <c r="J14" s="27" t="n">
        <v>0</v>
      </c>
      <c r="K14" s="27" t="n">
        <v>0</v>
      </c>
      <c r="L14" s="27" t="n">
        <v>0</v>
      </c>
      <c r="M14" s="27" t="n">
        <v>1</v>
      </c>
      <c r="N14" s="27" t="n">
        <v>0</v>
      </c>
      <c r="O14" s="27" t="n">
        <v>0</v>
      </c>
      <c r="P14" s="27" t="n">
        <v>0</v>
      </c>
      <c r="Q14" s="40" t="n">
        <f aca="false">SUM(J14:P14)</f>
        <v>1</v>
      </c>
      <c r="R14" s="27" t="n">
        <v>0</v>
      </c>
      <c r="S14" s="27" t="n">
        <v>0</v>
      </c>
      <c r="T14" s="27" t="n">
        <v>0</v>
      </c>
      <c r="U14" s="27" t="n">
        <v>0</v>
      </c>
      <c r="V14" s="27" t="n">
        <v>131</v>
      </c>
      <c r="W14" s="27" t="n">
        <v>131</v>
      </c>
      <c r="X14" s="27" t="n">
        <v>0</v>
      </c>
      <c r="Y14" s="27" t="n">
        <v>0</v>
      </c>
      <c r="Z14" s="27" t="n">
        <f aca="false">SUM(R14:V14)</f>
        <v>131</v>
      </c>
      <c r="AA14" s="27" t="n">
        <v>0</v>
      </c>
      <c r="AB14" s="27" t="n">
        <v>0</v>
      </c>
      <c r="AC14" s="27" t="n">
        <f aca="false">SUM(Z14:AB14)</f>
        <v>131</v>
      </c>
      <c r="AD14" s="30" t="n">
        <v>42074.5472222222</v>
      </c>
      <c r="AE14" s="30" t="n">
        <v>42074.5673611111</v>
      </c>
      <c r="AF14" s="30" t="n">
        <v>42074.5673611111</v>
      </c>
      <c r="AG14" s="34" t="n">
        <f aca="false">AF14-AD14</f>
        <v>0.0201388888890506</v>
      </c>
      <c r="AH14" s="28"/>
      <c r="AI14" s="28" t="s">
        <v>378</v>
      </c>
      <c r="AJ14" s="19" t="s">
        <v>394</v>
      </c>
    </row>
    <row r="15" customFormat="false" ht="106.5" hidden="false" customHeight="true" outlineLevel="0" collapsed="false">
      <c r="A15" s="27" t="n">
        <v>7</v>
      </c>
      <c r="B15" s="34" t="s">
        <v>375</v>
      </c>
      <c r="C15" s="137" t="s">
        <v>395</v>
      </c>
      <c r="D15" s="28" t="s">
        <v>38</v>
      </c>
      <c r="E15" s="28" t="n">
        <v>6</v>
      </c>
      <c r="F15" s="137" t="s">
        <v>396</v>
      </c>
      <c r="G15" s="137" t="n">
        <v>1</v>
      </c>
      <c r="H15" s="28" t="n">
        <v>0</v>
      </c>
      <c r="I15" s="27" t="n">
        <v>0</v>
      </c>
      <c r="J15" s="27" t="n">
        <v>0</v>
      </c>
      <c r="K15" s="27" t="n">
        <v>0</v>
      </c>
      <c r="L15" s="27" t="n">
        <v>0</v>
      </c>
      <c r="M15" s="27" t="n">
        <v>0</v>
      </c>
      <c r="N15" s="27" t="n">
        <v>1</v>
      </c>
      <c r="O15" s="27" t="n">
        <v>0</v>
      </c>
      <c r="P15" s="27" t="n">
        <v>0</v>
      </c>
      <c r="Q15" s="40" t="n">
        <f aca="false">SUM(J15:P15)</f>
        <v>1</v>
      </c>
      <c r="R15" s="27" t="n">
        <v>0</v>
      </c>
      <c r="S15" s="27" t="n">
        <v>0</v>
      </c>
      <c r="T15" s="27" t="n">
        <v>0</v>
      </c>
      <c r="U15" s="27" t="n">
        <v>0</v>
      </c>
      <c r="V15" s="27" t="n">
        <v>325</v>
      </c>
      <c r="W15" s="27" t="n">
        <v>325</v>
      </c>
      <c r="X15" s="27" t="n">
        <v>0</v>
      </c>
      <c r="Y15" s="27" t="n">
        <v>0</v>
      </c>
      <c r="Z15" s="27" t="n">
        <f aca="false">SUM(R15:V15)</f>
        <v>325</v>
      </c>
      <c r="AA15" s="27" t="n">
        <v>0</v>
      </c>
      <c r="AB15" s="27" t="n">
        <v>0</v>
      </c>
      <c r="AC15" s="27" t="n">
        <f aca="false">SUM(Z15:AB15)</f>
        <v>325</v>
      </c>
      <c r="AD15" s="30" t="n">
        <v>42078.9236111111</v>
      </c>
      <c r="AE15" s="30" t="n">
        <v>42078.9722222222</v>
      </c>
      <c r="AF15" s="30" t="n">
        <v>42078.9722222222</v>
      </c>
      <c r="AG15" s="34" t="n">
        <f aca="false">AF15-AD15</f>
        <v>0.0486111111094942</v>
      </c>
      <c r="AH15" s="28"/>
      <c r="AI15" s="28" t="s">
        <v>378</v>
      </c>
      <c r="AJ15" s="19" t="s">
        <v>397</v>
      </c>
      <c r="AK15" s="0"/>
      <c r="AL15" s="0"/>
      <c r="AM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91.25" hidden="false" customHeight="false" outlineLevel="0" collapsed="false">
      <c r="A16" s="27" t="n">
        <v>8</v>
      </c>
      <c r="B16" s="34" t="s">
        <v>375</v>
      </c>
      <c r="C16" s="137" t="s">
        <v>398</v>
      </c>
      <c r="D16" s="28" t="s">
        <v>38</v>
      </c>
      <c r="E16" s="28" t="n">
        <v>6</v>
      </c>
      <c r="F16" s="137" t="s">
        <v>399</v>
      </c>
      <c r="G16" s="137" t="n">
        <v>0</v>
      </c>
      <c r="H16" s="28" t="n">
        <v>0</v>
      </c>
      <c r="I16" s="27" t="n">
        <v>0</v>
      </c>
      <c r="J16" s="27" t="n">
        <v>0</v>
      </c>
      <c r="K16" s="27" t="n">
        <v>0</v>
      </c>
      <c r="L16" s="27" t="n">
        <v>0</v>
      </c>
      <c r="M16" s="27" t="n">
        <v>1</v>
      </c>
      <c r="N16" s="27" t="n">
        <v>0</v>
      </c>
      <c r="O16" s="27" t="n">
        <v>0</v>
      </c>
      <c r="P16" s="27" t="n">
        <v>0</v>
      </c>
      <c r="Q16" s="40" t="n">
        <f aca="false">SUM(J16:P16)</f>
        <v>1</v>
      </c>
      <c r="R16" s="27" t="n">
        <v>0</v>
      </c>
      <c r="S16" s="27" t="n">
        <v>0</v>
      </c>
      <c r="T16" s="27" t="n">
        <v>0</v>
      </c>
      <c r="U16" s="27" t="n">
        <v>1</v>
      </c>
      <c r="V16" s="27" t="n">
        <v>0</v>
      </c>
      <c r="W16" s="27" t="n">
        <v>0</v>
      </c>
      <c r="X16" s="27" t="n">
        <v>0</v>
      </c>
      <c r="Y16" s="27" t="n">
        <v>0</v>
      </c>
      <c r="Z16" s="27" t="n">
        <f aca="false">SUM(R16:V16)</f>
        <v>1</v>
      </c>
      <c r="AA16" s="27" t="n">
        <v>0</v>
      </c>
      <c r="AB16" s="27" t="n">
        <v>0</v>
      </c>
      <c r="AC16" s="27" t="n">
        <f aca="false">SUM(Z16:AB16)</f>
        <v>1</v>
      </c>
      <c r="AD16" s="30" t="n">
        <v>42082.4208333333</v>
      </c>
      <c r="AE16" s="30" t="s">
        <v>400</v>
      </c>
      <c r="AF16" s="30" t="n">
        <v>42082.4208333333</v>
      </c>
      <c r="AG16" s="34" t="n">
        <f aca="false">AF16-AD16</f>
        <v>0</v>
      </c>
      <c r="AH16" s="28"/>
      <c r="AI16" s="28" t="s">
        <v>378</v>
      </c>
      <c r="AJ16" s="19" t="s">
        <v>401</v>
      </c>
      <c r="AK16" s="0"/>
      <c r="AL16" s="0"/>
      <c r="AM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02" hidden="false" customHeight="false" outlineLevel="0" collapsed="false">
      <c r="A17" s="27" t="n">
        <v>9</v>
      </c>
      <c r="B17" s="34" t="s">
        <v>375</v>
      </c>
      <c r="C17" s="137" t="s">
        <v>402</v>
      </c>
      <c r="D17" s="28" t="s">
        <v>38</v>
      </c>
      <c r="E17" s="28" t="n">
        <v>6</v>
      </c>
      <c r="F17" s="137" t="s">
        <v>403</v>
      </c>
      <c r="G17" s="137" t="n">
        <v>1</v>
      </c>
      <c r="H17" s="28" t="n">
        <v>0</v>
      </c>
      <c r="I17" s="27" t="n">
        <v>0</v>
      </c>
      <c r="J17" s="27" t="n">
        <v>0</v>
      </c>
      <c r="K17" s="27" t="n">
        <v>0</v>
      </c>
      <c r="L17" s="27" t="n">
        <v>0</v>
      </c>
      <c r="M17" s="27" t="n">
        <v>1</v>
      </c>
      <c r="N17" s="27" t="n">
        <v>0</v>
      </c>
      <c r="O17" s="27" t="n">
        <v>0</v>
      </c>
      <c r="P17" s="27" t="n">
        <v>0</v>
      </c>
      <c r="Q17" s="40" t="n">
        <f aca="false">SUM(J17:P17)</f>
        <v>1</v>
      </c>
      <c r="R17" s="27" t="n">
        <v>0</v>
      </c>
      <c r="S17" s="27" t="n">
        <v>0</v>
      </c>
      <c r="T17" s="27" t="n">
        <v>0</v>
      </c>
      <c r="U17" s="27" t="n">
        <v>57</v>
      </c>
      <c r="V17" s="27" t="n">
        <v>0</v>
      </c>
      <c r="W17" s="27" t="n">
        <v>0</v>
      </c>
      <c r="X17" s="27" t="n">
        <v>0</v>
      </c>
      <c r="Y17" s="27" t="n">
        <v>0</v>
      </c>
      <c r="Z17" s="27" t="n">
        <f aca="false">SUM(R17:V17)</f>
        <v>57</v>
      </c>
      <c r="AA17" s="27" t="n">
        <v>0</v>
      </c>
      <c r="AB17" s="27" t="n">
        <v>0</v>
      </c>
      <c r="AC17" s="27" t="n">
        <f aca="false">SUM(Z17:AB17)</f>
        <v>57</v>
      </c>
      <c r="AD17" s="30" t="n">
        <v>42103.9722222222</v>
      </c>
      <c r="AE17" s="30" t="n">
        <v>42104.0138888889</v>
      </c>
      <c r="AF17" s="30" t="n">
        <v>42104.0138888889</v>
      </c>
      <c r="AG17" s="34" t="n">
        <f aca="false">AF17-AD17</f>
        <v>0.0416666666715173</v>
      </c>
      <c r="AH17" s="28"/>
      <c r="AI17" s="28" t="s">
        <v>378</v>
      </c>
      <c r="AJ17" s="19" t="s">
        <v>404</v>
      </c>
      <c r="AK17" s="0"/>
      <c r="AL17" s="0"/>
      <c r="AM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01.25" hidden="false" customHeight="true" outlineLevel="0" collapsed="false">
      <c r="A18" s="20" t="n">
        <v>10</v>
      </c>
      <c r="B18" s="34" t="s">
        <v>375</v>
      </c>
      <c r="C18" s="137" t="s">
        <v>405</v>
      </c>
      <c r="D18" s="28" t="s">
        <v>166</v>
      </c>
      <c r="E18" s="28" t="n">
        <v>6</v>
      </c>
      <c r="F18" s="137" t="s">
        <v>406</v>
      </c>
      <c r="G18" s="137" t="n">
        <v>1</v>
      </c>
      <c r="H18" s="28" t="n">
        <v>0</v>
      </c>
      <c r="I18" s="27" t="n">
        <v>0</v>
      </c>
      <c r="J18" s="27" t="n">
        <v>0</v>
      </c>
      <c r="K18" s="27" t="n">
        <v>0</v>
      </c>
      <c r="L18" s="27" t="n">
        <v>0</v>
      </c>
      <c r="M18" s="27" t="n">
        <v>0</v>
      </c>
      <c r="N18" s="27" t="n">
        <v>1</v>
      </c>
      <c r="O18" s="27" t="n">
        <v>0</v>
      </c>
      <c r="P18" s="27" t="n">
        <v>0</v>
      </c>
      <c r="Q18" s="40" t="n">
        <f aca="false">SUM(J18:P18)</f>
        <v>1</v>
      </c>
      <c r="R18" s="27" t="n">
        <v>0</v>
      </c>
      <c r="S18" s="27" t="n">
        <v>0</v>
      </c>
      <c r="T18" s="27" t="n">
        <v>0</v>
      </c>
      <c r="U18" s="27" t="n">
        <v>0</v>
      </c>
      <c r="V18" s="27" t="n">
        <v>184</v>
      </c>
      <c r="W18" s="27" t="n">
        <v>0</v>
      </c>
      <c r="X18" s="27" t="n">
        <v>0</v>
      </c>
      <c r="Y18" s="27" t="n">
        <v>0</v>
      </c>
      <c r="Z18" s="27" t="n">
        <f aca="false">SUM(R18:V18)</f>
        <v>184</v>
      </c>
      <c r="AA18" s="27" t="n">
        <v>0</v>
      </c>
      <c r="AB18" s="27" t="n">
        <v>0</v>
      </c>
      <c r="AC18" s="27" t="n">
        <f aca="false">SUM(Z18:AB18)</f>
        <v>184</v>
      </c>
      <c r="AD18" s="30" t="n">
        <v>42113.6965277778</v>
      </c>
      <c r="AE18" s="30" t="n">
        <v>42113.8333333333</v>
      </c>
      <c r="AF18" s="30" t="n">
        <v>42113.8333333333</v>
      </c>
      <c r="AG18" s="34" t="n">
        <f aca="false">AF18-AD18</f>
        <v>0.136805555557658</v>
      </c>
      <c r="AH18" s="28"/>
      <c r="AI18" s="28" t="s">
        <v>378</v>
      </c>
      <c r="AJ18" s="19" t="s">
        <v>407</v>
      </c>
      <c r="AK18" s="0"/>
      <c r="AL18" s="0"/>
      <c r="AM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54.75" hidden="false" customHeight="true" outlineLevel="0" collapsed="false">
      <c r="A19" s="27" t="n">
        <v>11</v>
      </c>
      <c r="B19" s="34" t="s">
        <v>375</v>
      </c>
      <c r="C19" s="137" t="s">
        <v>408</v>
      </c>
      <c r="D19" s="21" t="s">
        <v>38</v>
      </c>
      <c r="E19" s="28" t="n">
        <v>6</v>
      </c>
      <c r="F19" s="137" t="s">
        <v>409</v>
      </c>
      <c r="G19" s="137" t="n">
        <v>1</v>
      </c>
      <c r="H19" s="28" t="n">
        <v>0</v>
      </c>
      <c r="I19" s="27" t="n">
        <v>0</v>
      </c>
      <c r="J19" s="27" t="n">
        <v>0</v>
      </c>
      <c r="K19" s="27" t="n">
        <v>0</v>
      </c>
      <c r="L19" s="27" t="n">
        <v>0</v>
      </c>
      <c r="M19" s="27" t="n">
        <v>0</v>
      </c>
      <c r="N19" s="27" t="n">
        <v>1</v>
      </c>
      <c r="O19" s="27" t="n">
        <v>0</v>
      </c>
      <c r="P19" s="27" t="n">
        <v>0</v>
      </c>
      <c r="Q19" s="40" t="n">
        <f aca="false">SUM(J19:P19)</f>
        <v>1</v>
      </c>
      <c r="R19" s="27" t="n">
        <v>0</v>
      </c>
      <c r="S19" s="27" t="n">
        <v>0</v>
      </c>
      <c r="T19" s="27" t="n">
        <v>0</v>
      </c>
      <c r="U19" s="27" t="n">
        <v>0</v>
      </c>
      <c r="V19" s="27" t="n">
        <v>6</v>
      </c>
      <c r="W19" s="27" t="n">
        <v>0</v>
      </c>
      <c r="X19" s="27" t="n">
        <v>0</v>
      </c>
      <c r="Y19" s="27" t="n">
        <v>0</v>
      </c>
      <c r="Z19" s="27" t="n">
        <f aca="false">SUM(R19:V19)</f>
        <v>6</v>
      </c>
      <c r="AA19" s="27" t="n">
        <v>0</v>
      </c>
      <c r="AB19" s="27" t="n">
        <v>0</v>
      </c>
      <c r="AC19" s="27" t="n">
        <f aca="false">SUM(Z19:AB19)</f>
        <v>6</v>
      </c>
      <c r="AD19" s="30" t="n">
        <v>42118.4493055556</v>
      </c>
      <c r="AE19" s="46" t="s">
        <v>410</v>
      </c>
      <c r="AF19" s="46" t="n">
        <v>42118.4694444445</v>
      </c>
      <c r="AG19" s="34" t="n">
        <f aca="false">AF19-AD19</f>
        <v>0.0201388888890506</v>
      </c>
      <c r="AH19" s="17"/>
      <c r="AI19" s="28" t="s">
        <v>378</v>
      </c>
      <c r="AJ19" s="19" t="s">
        <v>411</v>
      </c>
      <c r="AK19" s="0"/>
      <c r="AL19" s="0"/>
      <c r="AM19" s="0"/>
      <c r="AN19" s="132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2" hidden="false" customHeight="true" outlineLevel="0" collapsed="false">
      <c r="A20" s="27" t="n">
        <v>12</v>
      </c>
      <c r="B20" s="34" t="s">
        <v>375</v>
      </c>
      <c r="C20" s="137" t="s">
        <v>412</v>
      </c>
      <c r="D20" s="28" t="s">
        <v>38</v>
      </c>
      <c r="E20" s="28" t="n">
        <v>6</v>
      </c>
      <c r="F20" s="137" t="s">
        <v>413</v>
      </c>
      <c r="G20" s="137" t="n">
        <v>1</v>
      </c>
      <c r="H20" s="28" t="n">
        <v>0</v>
      </c>
      <c r="I20" s="27" t="n">
        <v>0</v>
      </c>
      <c r="J20" s="27" t="n">
        <v>0</v>
      </c>
      <c r="K20" s="27" t="n">
        <v>0</v>
      </c>
      <c r="L20" s="27" t="n">
        <v>0</v>
      </c>
      <c r="M20" s="27" t="n">
        <v>1</v>
      </c>
      <c r="N20" s="27" t="n">
        <v>0</v>
      </c>
      <c r="O20" s="27" t="n">
        <v>0</v>
      </c>
      <c r="P20" s="27" t="n">
        <v>0</v>
      </c>
      <c r="Q20" s="40" t="n">
        <f aca="false">SUM(J20:P20)</f>
        <v>1</v>
      </c>
      <c r="R20" s="27" t="n">
        <v>0</v>
      </c>
      <c r="S20" s="27" t="n">
        <v>0</v>
      </c>
      <c r="T20" s="27" t="n">
        <v>0</v>
      </c>
      <c r="U20" s="27" t="n">
        <v>0</v>
      </c>
      <c r="V20" s="27" t="n">
        <v>45</v>
      </c>
      <c r="W20" s="27" t="n">
        <v>0</v>
      </c>
      <c r="X20" s="27" t="n">
        <v>0</v>
      </c>
      <c r="Y20" s="27" t="n">
        <v>0</v>
      </c>
      <c r="Z20" s="27" t="n">
        <f aca="false">SUM(R20:V20)</f>
        <v>45</v>
      </c>
      <c r="AA20" s="27" t="n">
        <v>0</v>
      </c>
      <c r="AB20" s="27" t="n">
        <v>0</v>
      </c>
      <c r="AC20" s="27" t="n">
        <f aca="false">SUM(Z20:AB20)</f>
        <v>45</v>
      </c>
      <c r="AD20" s="30" t="n">
        <v>42122.2597222222</v>
      </c>
      <c r="AE20" s="46" t="n">
        <v>42122.2881944444</v>
      </c>
      <c r="AF20" s="46" t="n">
        <v>42122.2881944444</v>
      </c>
      <c r="AG20" s="34" t="n">
        <f aca="false">AF20-AD20</f>
        <v>0.0284722222204437</v>
      </c>
      <c r="AH20" s="17"/>
      <c r="AI20" s="28" t="s">
        <v>378</v>
      </c>
      <c r="AJ20" s="19" t="s">
        <v>414</v>
      </c>
      <c r="AK20" s="0"/>
      <c r="AL20" s="0"/>
      <c r="AM20" s="0"/>
      <c r="AN20" s="132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90" hidden="false" customHeight="true" outlineLevel="0" collapsed="false">
      <c r="A21" s="27" t="n">
        <v>13</v>
      </c>
      <c r="B21" s="34" t="s">
        <v>375</v>
      </c>
      <c r="C21" s="137" t="s">
        <v>415</v>
      </c>
      <c r="D21" s="28" t="s">
        <v>38</v>
      </c>
      <c r="E21" s="28" t="n">
        <v>6</v>
      </c>
      <c r="F21" s="137" t="s">
        <v>416</v>
      </c>
      <c r="G21" s="137" t="n">
        <v>1</v>
      </c>
      <c r="H21" s="28" t="n">
        <v>0</v>
      </c>
      <c r="I21" s="27" t="n">
        <v>0</v>
      </c>
      <c r="J21" s="27" t="n">
        <v>0</v>
      </c>
      <c r="K21" s="27" t="n">
        <v>0</v>
      </c>
      <c r="L21" s="27" t="n">
        <v>0</v>
      </c>
      <c r="M21" s="27" t="n">
        <v>1</v>
      </c>
      <c r="N21" s="27" t="n">
        <v>0</v>
      </c>
      <c r="O21" s="27" t="n">
        <v>0</v>
      </c>
      <c r="P21" s="27" t="n">
        <v>0</v>
      </c>
      <c r="Q21" s="40" t="n">
        <f aca="false">SUM(J21:P21)</f>
        <v>1</v>
      </c>
      <c r="R21" s="27" t="n">
        <v>0</v>
      </c>
      <c r="S21" s="27" t="n">
        <v>0</v>
      </c>
      <c r="T21" s="27" t="n">
        <v>0</v>
      </c>
      <c r="U21" s="27" t="n">
        <v>1</v>
      </c>
      <c r="V21" s="27" t="n">
        <v>0</v>
      </c>
      <c r="W21" s="27" t="n">
        <v>0</v>
      </c>
      <c r="X21" s="27" t="n">
        <v>0</v>
      </c>
      <c r="Y21" s="27" t="n">
        <v>0</v>
      </c>
      <c r="Z21" s="27" t="n">
        <f aca="false">SUM(R21:V21)</f>
        <v>1</v>
      </c>
      <c r="AA21" s="27" t="n">
        <v>0</v>
      </c>
      <c r="AB21" s="27" t="n">
        <v>0</v>
      </c>
      <c r="AC21" s="27" t="n">
        <f aca="false">SUM(Z21:AB21)</f>
        <v>1</v>
      </c>
      <c r="AD21" s="30" t="n">
        <v>42129.8784722222</v>
      </c>
      <c r="AE21" s="30" t="n">
        <v>42130.0013888889</v>
      </c>
      <c r="AF21" s="30" t="n">
        <v>42130.0013888889</v>
      </c>
      <c r="AG21" s="34" t="n">
        <f aca="false">AF21-AD21</f>
        <v>0.122916666667152</v>
      </c>
      <c r="AH21" s="17"/>
      <c r="AI21" s="28" t="s">
        <v>378</v>
      </c>
      <c r="AJ21" s="19" t="s">
        <v>417</v>
      </c>
      <c r="AK21" s="0"/>
      <c r="AL21" s="0"/>
      <c r="AM21" s="0"/>
      <c r="AN21" s="132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88.5" hidden="false" customHeight="true" outlineLevel="0" collapsed="false">
      <c r="A22" s="20" t="n">
        <v>14</v>
      </c>
      <c r="B22" s="34" t="s">
        <v>375</v>
      </c>
      <c r="C22" s="137" t="s">
        <v>418</v>
      </c>
      <c r="D22" s="28" t="s">
        <v>38</v>
      </c>
      <c r="E22" s="28" t="n">
        <v>0.4</v>
      </c>
      <c r="F22" s="137" t="s">
        <v>419</v>
      </c>
      <c r="G22" s="137" t="n">
        <v>0</v>
      </c>
      <c r="H22" s="28" t="n">
        <v>0</v>
      </c>
      <c r="I22" s="27" t="n">
        <v>0</v>
      </c>
      <c r="J22" s="27" t="n">
        <v>0</v>
      </c>
      <c r="K22" s="27" t="n">
        <v>0</v>
      </c>
      <c r="L22" s="27" t="n">
        <v>0</v>
      </c>
      <c r="M22" s="27" t="n">
        <v>1</v>
      </c>
      <c r="N22" s="27" t="n">
        <v>0</v>
      </c>
      <c r="O22" s="27" t="n">
        <v>0</v>
      </c>
      <c r="P22" s="27" t="n">
        <v>0</v>
      </c>
      <c r="Q22" s="40" t="n">
        <f aca="false">SUM(J22:P22)</f>
        <v>1</v>
      </c>
      <c r="R22" s="27" t="n">
        <v>0</v>
      </c>
      <c r="S22" s="27" t="n">
        <v>0</v>
      </c>
      <c r="T22" s="27" t="n">
        <v>0</v>
      </c>
      <c r="U22" s="27" t="n">
        <v>1</v>
      </c>
      <c r="V22" s="27" t="n">
        <v>0</v>
      </c>
      <c r="W22" s="27" t="n">
        <v>0</v>
      </c>
      <c r="X22" s="27" t="n">
        <v>0</v>
      </c>
      <c r="Y22" s="27" t="n">
        <v>0</v>
      </c>
      <c r="Z22" s="27" t="n">
        <f aca="false">SUM(R22:V22)</f>
        <v>1</v>
      </c>
      <c r="AA22" s="27" t="n">
        <v>0</v>
      </c>
      <c r="AB22" s="27" t="n">
        <v>0</v>
      </c>
      <c r="AC22" s="27" t="n">
        <f aca="false">SUM(Z22:AB22)</f>
        <v>1</v>
      </c>
      <c r="AD22" s="30" t="n">
        <v>42136.4583333333</v>
      </c>
      <c r="AE22" s="30" t="n">
        <v>42136.4583333333</v>
      </c>
      <c r="AF22" s="30" t="n">
        <v>42136.4583333333</v>
      </c>
      <c r="AG22" s="34" t="n">
        <f aca="false">AF22-AD22</f>
        <v>0</v>
      </c>
      <c r="AH22" s="17"/>
      <c r="AI22" s="28" t="s">
        <v>378</v>
      </c>
      <c r="AJ22" s="19" t="s">
        <v>420</v>
      </c>
      <c r="AK22" s="0"/>
      <c r="AL22" s="0"/>
      <c r="AM22" s="0"/>
      <c r="AN22" s="132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24" customFormat="true" ht="89.25" hidden="false" customHeight="false" outlineLevel="0" collapsed="false">
      <c r="A23" s="27" t="n">
        <v>15</v>
      </c>
      <c r="B23" s="34" t="s">
        <v>375</v>
      </c>
      <c r="C23" s="137" t="s">
        <v>421</v>
      </c>
      <c r="D23" s="28" t="s">
        <v>38</v>
      </c>
      <c r="E23" s="28" t="n">
        <v>6</v>
      </c>
      <c r="F23" s="137" t="s">
        <v>422</v>
      </c>
      <c r="G23" s="137" t="n">
        <v>1</v>
      </c>
      <c r="H23" s="28" t="n">
        <v>0</v>
      </c>
      <c r="I23" s="27" t="n">
        <v>0</v>
      </c>
      <c r="J23" s="27" t="n">
        <v>0</v>
      </c>
      <c r="K23" s="27" t="n">
        <v>0</v>
      </c>
      <c r="L23" s="27" t="n">
        <v>0</v>
      </c>
      <c r="M23" s="27" t="n">
        <v>0</v>
      </c>
      <c r="N23" s="27" t="n">
        <v>1</v>
      </c>
      <c r="O23" s="27" t="n">
        <v>0</v>
      </c>
      <c r="P23" s="27" t="n">
        <v>0</v>
      </c>
      <c r="Q23" s="40" t="n">
        <f aca="false">SUM(J23:P23)</f>
        <v>1</v>
      </c>
      <c r="R23" s="27" t="n">
        <v>0</v>
      </c>
      <c r="S23" s="27" t="n">
        <v>0</v>
      </c>
      <c r="T23" s="27" t="n">
        <v>0</v>
      </c>
      <c r="U23" s="27" t="n">
        <v>1</v>
      </c>
      <c r="V23" s="27" t="n">
        <v>189</v>
      </c>
      <c r="W23" s="27" t="n">
        <v>0</v>
      </c>
      <c r="X23" s="27" t="n">
        <v>0</v>
      </c>
      <c r="Y23" s="27" t="n">
        <v>0</v>
      </c>
      <c r="Z23" s="27" t="n">
        <f aca="false">SUM(R23:V23)</f>
        <v>190</v>
      </c>
      <c r="AA23" s="27" t="n">
        <v>0</v>
      </c>
      <c r="AB23" s="27" t="n">
        <v>0</v>
      </c>
      <c r="AC23" s="27" t="n">
        <f aca="false">SUM(Z23:AB23)</f>
        <v>190</v>
      </c>
      <c r="AD23" s="30" t="n">
        <v>42140.3979166667</v>
      </c>
      <c r="AE23" s="30" t="n">
        <v>42140.4618055556</v>
      </c>
      <c r="AF23" s="30" t="n">
        <v>42140.4618055556</v>
      </c>
      <c r="AG23" s="34" t="n">
        <f aca="false">AF23-AD23</f>
        <v>0.0638888888861402</v>
      </c>
      <c r="AH23" s="17"/>
      <c r="AI23" s="28" t="s">
        <v>378</v>
      </c>
      <c r="AJ23" s="19" t="s">
        <v>423</v>
      </c>
    </row>
    <row r="24" s="44" customFormat="true" ht="76.5" hidden="false" customHeight="false" outlineLevel="0" collapsed="false">
      <c r="A24" s="27" t="n">
        <v>16</v>
      </c>
      <c r="B24" s="34" t="s">
        <v>375</v>
      </c>
      <c r="C24" s="137" t="s">
        <v>424</v>
      </c>
      <c r="D24" s="28" t="s">
        <v>38</v>
      </c>
      <c r="E24" s="28" t="n">
        <v>0.4</v>
      </c>
      <c r="F24" s="137" t="s">
        <v>425</v>
      </c>
      <c r="G24" s="137" t="n">
        <v>1</v>
      </c>
      <c r="H24" s="28" t="n">
        <v>0</v>
      </c>
      <c r="I24" s="27" t="n">
        <v>0</v>
      </c>
      <c r="J24" s="27" t="n">
        <v>0</v>
      </c>
      <c r="K24" s="27" t="n">
        <v>0</v>
      </c>
      <c r="L24" s="27" t="n">
        <v>0</v>
      </c>
      <c r="M24" s="27" t="n">
        <v>0</v>
      </c>
      <c r="N24" s="27" t="n">
        <v>1</v>
      </c>
      <c r="O24" s="27" t="n">
        <v>0</v>
      </c>
      <c r="P24" s="27" t="n">
        <v>0</v>
      </c>
      <c r="Q24" s="40" t="n">
        <f aca="false">SUM(J24:P24)</f>
        <v>1</v>
      </c>
      <c r="R24" s="27" t="n">
        <v>0</v>
      </c>
      <c r="S24" s="27" t="n">
        <v>0</v>
      </c>
      <c r="T24" s="27" t="n">
        <v>0</v>
      </c>
      <c r="U24" s="27" t="n">
        <v>0</v>
      </c>
      <c r="V24" s="27" t="n">
        <v>11</v>
      </c>
      <c r="W24" s="27" t="n">
        <v>0</v>
      </c>
      <c r="X24" s="27" t="n">
        <v>0</v>
      </c>
      <c r="Y24" s="27" t="n">
        <v>0</v>
      </c>
      <c r="Z24" s="27" t="n">
        <f aca="false">SUM(R24:V24)</f>
        <v>11</v>
      </c>
      <c r="AA24" s="27" t="n">
        <v>0</v>
      </c>
      <c r="AB24" s="27" t="n">
        <v>0</v>
      </c>
      <c r="AC24" s="27" t="n">
        <f aca="false">SUM(Z24:AB24)</f>
        <v>11</v>
      </c>
      <c r="AD24" s="30" t="n">
        <v>42141.5625</v>
      </c>
      <c r="AE24" s="30" t="n">
        <v>42141.6034722222</v>
      </c>
      <c r="AF24" s="30" t="n">
        <v>42141.6034722222</v>
      </c>
      <c r="AG24" s="34" t="n">
        <f aca="false">AF24-AD24</f>
        <v>0.0409722222248092</v>
      </c>
      <c r="AH24" s="29"/>
      <c r="AI24" s="28" t="s">
        <v>378</v>
      </c>
      <c r="AJ24" s="19" t="s">
        <v>426</v>
      </c>
    </row>
    <row r="25" customFormat="false" ht="114.75" hidden="false" customHeight="false" outlineLevel="0" collapsed="false">
      <c r="A25" s="27" t="n">
        <v>17</v>
      </c>
      <c r="B25" s="34" t="s">
        <v>375</v>
      </c>
      <c r="C25" s="137" t="s">
        <v>427</v>
      </c>
      <c r="D25" s="28" t="s">
        <v>38</v>
      </c>
      <c r="E25" s="28" t="n">
        <v>6</v>
      </c>
      <c r="F25" s="137" t="s">
        <v>428</v>
      </c>
      <c r="G25" s="137" t="n">
        <v>1</v>
      </c>
      <c r="H25" s="28" t="n">
        <v>0</v>
      </c>
      <c r="I25" s="27" t="n">
        <v>0</v>
      </c>
      <c r="J25" s="27" t="n">
        <v>0</v>
      </c>
      <c r="K25" s="27" t="n">
        <v>0</v>
      </c>
      <c r="L25" s="27" t="n">
        <v>0</v>
      </c>
      <c r="M25" s="27" t="n">
        <v>0</v>
      </c>
      <c r="N25" s="27" t="n">
        <v>280</v>
      </c>
      <c r="O25" s="27" t="n">
        <v>0</v>
      </c>
      <c r="P25" s="27" t="n">
        <v>0</v>
      </c>
      <c r="Q25" s="40" t="n">
        <f aca="false">SUM(J25:P25)</f>
        <v>280</v>
      </c>
      <c r="R25" s="27" t="n">
        <v>0</v>
      </c>
      <c r="S25" s="27" t="n">
        <v>0</v>
      </c>
      <c r="T25" s="27" t="n">
        <v>0</v>
      </c>
      <c r="U25" s="27" t="n">
        <v>0</v>
      </c>
      <c r="V25" s="27" t="n">
        <v>280</v>
      </c>
      <c r="W25" s="27" t="n">
        <v>0</v>
      </c>
      <c r="X25" s="27" t="n">
        <v>0</v>
      </c>
      <c r="Y25" s="27" t="n">
        <v>0</v>
      </c>
      <c r="Z25" s="27" t="n">
        <f aca="false">SUM(R25:V25)</f>
        <v>280</v>
      </c>
      <c r="AA25" s="27" t="n">
        <v>0</v>
      </c>
      <c r="AB25" s="27" t="n">
        <v>0</v>
      </c>
      <c r="AC25" s="27" t="n">
        <f aca="false">SUM(Z25:AB25)</f>
        <v>280</v>
      </c>
      <c r="AD25" s="30" t="n">
        <v>42146.6631944444</v>
      </c>
      <c r="AE25" s="30" t="n">
        <v>42146.6631944444</v>
      </c>
      <c r="AF25" s="30" t="n">
        <v>42146.7326388889</v>
      </c>
      <c r="AG25" s="34" t="n">
        <f aca="false">AF25-AD25</f>
        <v>0.0694444444452529</v>
      </c>
      <c r="AH25" s="17"/>
      <c r="AI25" s="28" t="s">
        <v>378</v>
      </c>
      <c r="AJ25" s="19" t="s">
        <v>429</v>
      </c>
      <c r="AK25" s="0"/>
      <c r="AL25" s="0"/>
      <c r="AM25" s="0"/>
      <c r="AN25" s="132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24" customFormat="true" ht="89.25" hidden="false" customHeight="false" outlineLevel="0" collapsed="false">
      <c r="A26" s="20" t="n">
        <v>18</v>
      </c>
      <c r="B26" s="34" t="s">
        <v>375</v>
      </c>
      <c r="C26" s="137" t="s">
        <v>430</v>
      </c>
      <c r="D26" s="28" t="s">
        <v>38</v>
      </c>
      <c r="E26" s="28" t="n">
        <v>6</v>
      </c>
      <c r="F26" s="137" t="s">
        <v>431</v>
      </c>
      <c r="G26" s="137" t="n">
        <v>1</v>
      </c>
      <c r="H26" s="28" t="n">
        <v>0</v>
      </c>
      <c r="I26" s="27" t="n">
        <v>0</v>
      </c>
      <c r="J26" s="27" t="n">
        <v>0</v>
      </c>
      <c r="K26" s="27" t="n">
        <v>0</v>
      </c>
      <c r="L26" s="27" t="n">
        <v>0</v>
      </c>
      <c r="M26" s="27" t="n">
        <v>0</v>
      </c>
      <c r="N26" s="27" t="n">
        <v>2</v>
      </c>
      <c r="O26" s="27" t="n">
        <v>0</v>
      </c>
      <c r="P26" s="27" t="n">
        <v>0</v>
      </c>
      <c r="Q26" s="40" t="n">
        <f aca="false">SUM(J26:P26)</f>
        <v>2</v>
      </c>
      <c r="R26" s="27" t="n">
        <v>0</v>
      </c>
      <c r="S26" s="27" t="n">
        <v>0</v>
      </c>
      <c r="T26" s="27" t="n">
        <v>0</v>
      </c>
      <c r="U26" s="27" t="n">
        <v>0</v>
      </c>
      <c r="V26" s="27" t="n">
        <v>100</v>
      </c>
      <c r="W26" s="27" t="n">
        <v>0</v>
      </c>
      <c r="X26" s="27" t="n">
        <v>0</v>
      </c>
      <c r="Y26" s="27" t="n">
        <v>0</v>
      </c>
      <c r="Z26" s="27" t="n">
        <f aca="false">SUM(R26:V26)</f>
        <v>100</v>
      </c>
      <c r="AA26" s="27" t="n">
        <v>0</v>
      </c>
      <c r="AB26" s="27" t="n">
        <v>0</v>
      </c>
      <c r="AC26" s="27" t="n">
        <f aca="false">SUM(Z26:AB26)</f>
        <v>100</v>
      </c>
      <c r="AD26" s="30" t="n">
        <v>42153.4513888889</v>
      </c>
      <c r="AE26" s="30" t="n">
        <v>42153.6319444444</v>
      </c>
      <c r="AF26" s="30" t="n">
        <v>42153.6319444444</v>
      </c>
      <c r="AG26" s="34" t="n">
        <f aca="false">AF26-AD26</f>
        <v>0.180555555554747</v>
      </c>
      <c r="AH26" s="17"/>
      <c r="AI26" s="28" t="s">
        <v>378</v>
      </c>
      <c r="AJ26" s="19" t="s">
        <v>432</v>
      </c>
    </row>
    <row r="27" customFormat="false" ht="62.25" hidden="false" customHeight="true" outlineLevel="0" collapsed="false">
      <c r="A27" s="27" t="n">
        <v>19</v>
      </c>
      <c r="B27" s="34" t="s">
        <v>375</v>
      </c>
      <c r="C27" s="137" t="s">
        <v>433</v>
      </c>
      <c r="D27" s="28" t="s">
        <v>38</v>
      </c>
      <c r="E27" s="28" t="n">
        <v>6</v>
      </c>
      <c r="F27" s="137" t="s">
        <v>434</v>
      </c>
      <c r="G27" s="137" t="n">
        <v>0</v>
      </c>
      <c r="H27" s="28" t="n">
        <v>0</v>
      </c>
      <c r="I27" s="27" t="n">
        <v>0</v>
      </c>
      <c r="J27" s="27" t="n">
        <v>0</v>
      </c>
      <c r="K27" s="27" t="n">
        <v>0</v>
      </c>
      <c r="L27" s="27" t="n">
        <v>0</v>
      </c>
      <c r="M27" s="27" t="n">
        <v>0</v>
      </c>
      <c r="N27" s="27" t="n">
        <v>1</v>
      </c>
      <c r="O27" s="27" t="n">
        <v>0</v>
      </c>
      <c r="P27" s="27" t="n">
        <v>0</v>
      </c>
      <c r="Q27" s="40" t="n">
        <f aca="false">SUM(J27:P27)</f>
        <v>1</v>
      </c>
      <c r="R27" s="27" t="n">
        <v>0</v>
      </c>
      <c r="S27" s="27" t="n">
        <v>0</v>
      </c>
      <c r="T27" s="27" t="n">
        <v>0</v>
      </c>
      <c r="U27" s="27" t="n">
        <v>1</v>
      </c>
      <c r="V27" s="27" t="n">
        <v>151</v>
      </c>
      <c r="W27" s="27" t="n">
        <v>0</v>
      </c>
      <c r="X27" s="27" t="n">
        <v>0</v>
      </c>
      <c r="Y27" s="27" t="n">
        <v>0</v>
      </c>
      <c r="Z27" s="27" t="n">
        <f aca="false">SUM(R27:V27)</f>
        <v>152</v>
      </c>
      <c r="AA27" s="27" t="n">
        <v>0</v>
      </c>
      <c r="AB27" s="27" t="n">
        <v>0</v>
      </c>
      <c r="AC27" s="27" t="n">
        <f aca="false">SUM(Z27:AB27)</f>
        <v>152</v>
      </c>
      <c r="AD27" s="30" t="n">
        <v>42156.5138888889</v>
      </c>
      <c r="AE27" s="30" t="n">
        <v>42156.5506944444</v>
      </c>
      <c r="AF27" s="30" t="n">
        <v>42156.5506944444</v>
      </c>
      <c r="AG27" s="34" t="n">
        <f aca="false">AF27-AD27</f>
        <v>0.0368055555518367</v>
      </c>
      <c r="AH27" s="17"/>
      <c r="AI27" s="28" t="s">
        <v>378</v>
      </c>
      <c r="AJ27" s="19" t="s">
        <v>435</v>
      </c>
      <c r="AK27" s="0"/>
      <c r="AL27" s="0"/>
      <c r="AM27" s="0"/>
      <c r="AN27" s="14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6" hidden="false" customHeight="true" outlineLevel="0" collapsed="false">
      <c r="A28" s="27" t="n">
        <v>20</v>
      </c>
      <c r="B28" s="34" t="s">
        <v>375</v>
      </c>
      <c r="C28" s="137" t="s">
        <v>436</v>
      </c>
      <c r="D28" s="28" t="s">
        <v>38</v>
      </c>
      <c r="E28" s="28" t="n">
        <v>6</v>
      </c>
      <c r="F28" s="137" t="s">
        <v>437</v>
      </c>
      <c r="G28" s="137" t="n">
        <v>0</v>
      </c>
      <c r="H28" s="28" t="n">
        <v>0</v>
      </c>
      <c r="I28" s="27" t="n">
        <v>0</v>
      </c>
      <c r="J28" s="27" t="n">
        <v>0</v>
      </c>
      <c r="K28" s="27" t="n">
        <v>0</v>
      </c>
      <c r="L28" s="27" t="n">
        <v>0</v>
      </c>
      <c r="M28" s="27" t="n">
        <v>1</v>
      </c>
      <c r="N28" s="27" t="n">
        <v>1</v>
      </c>
      <c r="O28" s="27" t="n">
        <v>0</v>
      </c>
      <c r="P28" s="27" t="n">
        <v>0</v>
      </c>
      <c r="Q28" s="40" t="n">
        <f aca="false">SUM(J28:P28)</f>
        <v>2</v>
      </c>
      <c r="R28" s="27" t="n">
        <v>0</v>
      </c>
      <c r="S28" s="27" t="n">
        <v>0</v>
      </c>
      <c r="T28" s="27" t="n">
        <v>0</v>
      </c>
      <c r="U28" s="27" t="n">
        <v>0</v>
      </c>
      <c r="V28" s="27" t="n">
        <v>23</v>
      </c>
      <c r="W28" s="27" t="n">
        <v>0</v>
      </c>
      <c r="X28" s="27" t="n">
        <v>0</v>
      </c>
      <c r="Y28" s="27" t="n">
        <v>0</v>
      </c>
      <c r="Z28" s="27" t="n">
        <f aca="false">SUM(R28:V28)</f>
        <v>23</v>
      </c>
      <c r="AA28" s="27" t="n">
        <v>0</v>
      </c>
      <c r="AB28" s="27" t="n">
        <v>0</v>
      </c>
      <c r="AC28" s="27" t="n">
        <f aca="false">SUM(Z28:AB28)</f>
        <v>23</v>
      </c>
      <c r="AD28" s="30" t="n">
        <v>42156.6548611111</v>
      </c>
      <c r="AE28" s="30" t="n">
        <v>42156.6548611111</v>
      </c>
      <c r="AF28" s="30" t="n">
        <v>42156.6548611111</v>
      </c>
      <c r="AG28" s="34" t="n">
        <f aca="false">AF28-AD28</f>
        <v>0</v>
      </c>
      <c r="AH28" s="17"/>
      <c r="AI28" s="28" t="s">
        <v>378</v>
      </c>
      <c r="AJ28" s="19" t="s">
        <v>438</v>
      </c>
      <c r="AK28" s="0"/>
      <c r="AL28" s="0"/>
      <c r="AM28" s="0"/>
      <c r="AN28" s="14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24" customFormat="true" ht="127.5" hidden="false" customHeight="false" outlineLevel="0" collapsed="false">
      <c r="A29" s="27" t="n">
        <v>21</v>
      </c>
      <c r="B29" s="34" t="s">
        <v>375</v>
      </c>
      <c r="C29" s="137" t="s">
        <v>439</v>
      </c>
      <c r="D29" s="21" t="s">
        <v>38</v>
      </c>
      <c r="E29" s="28" t="n">
        <v>6</v>
      </c>
      <c r="F29" s="137" t="s">
        <v>440</v>
      </c>
      <c r="G29" s="137" t="n">
        <v>1</v>
      </c>
      <c r="H29" s="28" t="n">
        <v>0</v>
      </c>
      <c r="I29" s="27" t="n">
        <v>0</v>
      </c>
      <c r="J29" s="27" t="n">
        <v>0</v>
      </c>
      <c r="K29" s="27" t="n">
        <v>0</v>
      </c>
      <c r="L29" s="27" t="n">
        <v>0</v>
      </c>
      <c r="M29" s="27" t="n">
        <v>1</v>
      </c>
      <c r="N29" s="27" t="n">
        <v>0</v>
      </c>
      <c r="O29" s="27" t="n">
        <v>0</v>
      </c>
      <c r="P29" s="27" t="n">
        <v>0</v>
      </c>
      <c r="Q29" s="40" t="n">
        <f aca="false">SUM(J29:P29)</f>
        <v>1</v>
      </c>
      <c r="R29" s="27" t="n">
        <v>0</v>
      </c>
      <c r="S29" s="27" t="n">
        <v>0</v>
      </c>
      <c r="T29" s="27" t="n">
        <v>0</v>
      </c>
      <c r="U29" s="27" t="n">
        <v>1</v>
      </c>
      <c r="V29" s="27" t="n">
        <v>0</v>
      </c>
      <c r="W29" s="27" t="n">
        <v>0</v>
      </c>
      <c r="X29" s="27" t="n">
        <v>0</v>
      </c>
      <c r="Y29" s="27" t="n">
        <v>0</v>
      </c>
      <c r="Z29" s="27" t="n">
        <f aca="false">SUM(R29:V29)</f>
        <v>1</v>
      </c>
      <c r="AA29" s="27" t="n">
        <v>0</v>
      </c>
      <c r="AB29" s="27" t="n">
        <v>0</v>
      </c>
      <c r="AC29" s="27" t="n">
        <f aca="false">SUM(Z29:AB29)</f>
        <v>1</v>
      </c>
      <c r="AD29" s="30" t="n">
        <v>42156.7569444444</v>
      </c>
      <c r="AE29" s="30" t="n">
        <v>42156.7569444444</v>
      </c>
      <c r="AF29" s="30" t="n">
        <v>42156.7569444444</v>
      </c>
      <c r="AG29" s="34" t="n">
        <f aca="false">AF29-AD29</f>
        <v>0</v>
      </c>
      <c r="AH29" s="17"/>
      <c r="AI29" s="28" t="s">
        <v>378</v>
      </c>
      <c r="AJ29" s="19" t="s">
        <v>441</v>
      </c>
    </row>
    <row r="30" customFormat="false" ht="91.5" hidden="false" customHeight="true" outlineLevel="0" collapsed="false">
      <c r="A30" s="20" t="n">
        <v>22</v>
      </c>
      <c r="B30" s="34" t="s">
        <v>375</v>
      </c>
      <c r="C30" s="137" t="s">
        <v>442</v>
      </c>
      <c r="D30" s="28" t="s">
        <v>38</v>
      </c>
      <c r="E30" s="28" t="n">
        <v>6</v>
      </c>
      <c r="F30" s="137" t="s">
        <v>443</v>
      </c>
      <c r="G30" s="137" t="n">
        <v>1</v>
      </c>
      <c r="H30" s="28" t="n">
        <v>0</v>
      </c>
      <c r="I30" s="27" t="n">
        <v>0</v>
      </c>
      <c r="J30" s="27" t="n">
        <v>0</v>
      </c>
      <c r="K30" s="27" t="n">
        <v>0</v>
      </c>
      <c r="L30" s="27" t="n">
        <v>0</v>
      </c>
      <c r="M30" s="27" t="n">
        <v>1</v>
      </c>
      <c r="N30" s="27" t="n">
        <v>0</v>
      </c>
      <c r="O30" s="27" t="n">
        <v>0</v>
      </c>
      <c r="P30" s="27" t="n">
        <v>0</v>
      </c>
      <c r="Q30" s="40" t="n">
        <f aca="false">SUM(J30:P30)</f>
        <v>1</v>
      </c>
      <c r="R30" s="27" t="n">
        <v>0</v>
      </c>
      <c r="S30" s="27" t="n">
        <v>0</v>
      </c>
      <c r="T30" s="27" t="n">
        <v>0</v>
      </c>
      <c r="U30" s="27" t="n">
        <v>0</v>
      </c>
      <c r="V30" s="27" t="n">
        <v>50</v>
      </c>
      <c r="W30" s="27" t="n">
        <v>0</v>
      </c>
      <c r="X30" s="27" t="n">
        <v>0</v>
      </c>
      <c r="Y30" s="27" t="n">
        <v>0</v>
      </c>
      <c r="Z30" s="27" t="n">
        <f aca="false">SUM(R30:V30)</f>
        <v>50</v>
      </c>
      <c r="AA30" s="27" t="n">
        <v>0</v>
      </c>
      <c r="AB30" s="27" t="n">
        <v>0</v>
      </c>
      <c r="AC30" s="27" t="n">
        <f aca="false">SUM(Z30:AB30)</f>
        <v>50</v>
      </c>
      <c r="AD30" s="30" t="n">
        <v>42165.4722222222</v>
      </c>
      <c r="AE30" s="30" t="n">
        <v>42165.5256944444</v>
      </c>
      <c r="AF30" s="30" t="n">
        <v>42165.5256944444</v>
      </c>
      <c r="AG30" s="34" t="n">
        <f aca="false">AF30-AD30</f>
        <v>0.0534722222218988</v>
      </c>
      <c r="AH30" s="17"/>
      <c r="AI30" s="28" t="s">
        <v>378</v>
      </c>
      <c r="AJ30" s="19" t="s">
        <v>444</v>
      </c>
      <c r="AK30" s="0"/>
      <c r="AL30" s="0"/>
      <c r="AM30" s="0"/>
      <c r="AN30" s="132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33" customFormat="true" ht="155.25" hidden="false" customHeight="true" outlineLevel="0" collapsed="false">
      <c r="A31" s="27" t="n">
        <v>23</v>
      </c>
      <c r="B31" s="21" t="s">
        <v>375</v>
      </c>
      <c r="C31" s="21" t="s">
        <v>445</v>
      </c>
      <c r="D31" s="21" t="s">
        <v>38</v>
      </c>
      <c r="E31" s="21" t="n">
        <v>6</v>
      </c>
      <c r="F31" s="21" t="s">
        <v>446</v>
      </c>
      <c r="G31" s="21" t="n">
        <v>1</v>
      </c>
      <c r="H31" s="21" t="n">
        <v>0</v>
      </c>
      <c r="I31" s="21" t="n">
        <v>0</v>
      </c>
      <c r="J31" s="21" t="n">
        <v>0</v>
      </c>
      <c r="K31" s="21" t="n">
        <v>0</v>
      </c>
      <c r="L31" s="21" t="n">
        <v>0</v>
      </c>
      <c r="M31" s="21" t="n">
        <v>0</v>
      </c>
      <c r="N31" s="21" t="n">
        <v>1</v>
      </c>
      <c r="O31" s="21" t="n">
        <v>0</v>
      </c>
      <c r="P31" s="21" t="n">
        <v>0</v>
      </c>
      <c r="Q31" s="40" t="n">
        <f aca="false">SUM(J31:P31)</f>
        <v>1</v>
      </c>
      <c r="R31" s="21" t="n">
        <v>0</v>
      </c>
      <c r="S31" s="21" t="n">
        <v>0</v>
      </c>
      <c r="T31" s="21" t="n">
        <v>0</v>
      </c>
      <c r="U31" s="21" t="n">
        <v>0</v>
      </c>
      <c r="V31" s="21" t="n">
        <v>250</v>
      </c>
      <c r="W31" s="21" t="n">
        <v>250</v>
      </c>
      <c r="X31" s="21" t="n">
        <v>0</v>
      </c>
      <c r="Y31" s="21" t="n">
        <v>0</v>
      </c>
      <c r="Z31" s="27" t="n">
        <f aca="false">SUM(R31:V31)</f>
        <v>250</v>
      </c>
      <c r="AA31" s="21" t="n">
        <v>0</v>
      </c>
      <c r="AB31" s="21" t="n">
        <v>0</v>
      </c>
      <c r="AC31" s="27" t="n">
        <f aca="false">SUM(Z31:AB31)</f>
        <v>250</v>
      </c>
      <c r="AD31" s="43" t="n">
        <v>42178.5881944444</v>
      </c>
      <c r="AE31" s="43" t="n">
        <v>42178.7791666667</v>
      </c>
      <c r="AF31" s="43" t="n">
        <v>42178.7791666667</v>
      </c>
      <c r="AG31" s="34" t="n">
        <f aca="false">AF31-AD31</f>
        <v>0.190972222226264</v>
      </c>
      <c r="AH31" s="21"/>
      <c r="AI31" s="28" t="s">
        <v>378</v>
      </c>
      <c r="AJ31" s="19" t="s">
        <v>447</v>
      </c>
    </row>
    <row r="32" customFormat="false" ht="90" hidden="false" customHeight="true" outlineLevel="0" collapsed="false">
      <c r="A32" s="27" t="n">
        <v>24</v>
      </c>
      <c r="B32" s="21" t="s">
        <v>375</v>
      </c>
      <c r="C32" s="21" t="s">
        <v>448</v>
      </c>
      <c r="D32" s="21" t="s">
        <v>38</v>
      </c>
      <c r="E32" s="21" t="n">
        <v>6</v>
      </c>
      <c r="F32" s="21" t="s">
        <v>449</v>
      </c>
      <c r="G32" s="21" t="n">
        <v>0</v>
      </c>
      <c r="H32" s="21" t="n">
        <v>0</v>
      </c>
      <c r="I32" s="21" t="n">
        <v>0</v>
      </c>
      <c r="J32" s="21" t="n">
        <v>0</v>
      </c>
      <c r="K32" s="21" t="n">
        <v>0</v>
      </c>
      <c r="L32" s="21" t="n">
        <v>0</v>
      </c>
      <c r="M32" s="21" t="n">
        <v>0</v>
      </c>
      <c r="N32" s="21" t="n">
        <v>1</v>
      </c>
      <c r="O32" s="21" t="n">
        <v>0</v>
      </c>
      <c r="P32" s="21" t="n">
        <v>0</v>
      </c>
      <c r="Q32" s="40" t="n">
        <f aca="false">SUM(J32:P32)</f>
        <v>1</v>
      </c>
      <c r="R32" s="21" t="n">
        <v>0</v>
      </c>
      <c r="S32" s="21" t="n">
        <v>0</v>
      </c>
      <c r="T32" s="21" t="n">
        <v>0</v>
      </c>
      <c r="U32" s="21" t="n">
        <v>2</v>
      </c>
      <c r="V32" s="21" t="n">
        <v>30</v>
      </c>
      <c r="W32" s="21" t="n">
        <v>30</v>
      </c>
      <c r="X32" s="21" t="n">
        <v>0</v>
      </c>
      <c r="Y32" s="21" t="n">
        <v>0</v>
      </c>
      <c r="Z32" s="27" t="n">
        <f aca="false">SUM(R32:V32)</f>
        <v>32</v>
      </c>
      <c r="AA32" s="21" t="n">
        <v>0</v>
      </c>
      <c r="AB32" s="21" t="n">
        <v>0</v>
      </c>
      <c r="AC32" s="27" t="n">
        <f aca="false">SUM(Z32:AB32)</f>
        <v>32</v>
      </c>
      <c r="AD32" s="43" t="n">
        <v>42178.59375</v>
      </c>
      <c r="AE32" s="43" t="n">
        <v>42178.7215277778</v>
      </c>
      <c r="AF32" s="43" t="n">
        <v>42178.7215277778</v>
      </c>
      <c r="AG32" s="34" t="n">
        <f aca="false">AF32-AD32</f>
        <v>0.127777777779556</v>
      </c>
      <c r="AH32" s="21"/>
      <c r="AI32" s="28" t="s">
        <v>378</v>
      </c>
      <c r="AJ32" s="19" t="s">
        <v>450</v>
      </c>
      <c r="AK32" s="0"/>
      <c r="AL32" s="0"/>
      <c r="AM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139" customFormat="true" ht="153" hidden="false" customHeight="true" outlineLevel="0" collapsed="false">
      <c r="A33" s="27" t="n">
        <v>25</v>
      </c>
      <c r="B33" s="45" t="s">
        <v>375</v>
      </c>
      <c r="C33" s="141" t="s">
        <v>451</v>
      </c>
      <c r="D33" s="21" t="s">
        <v>38</v>
      </c>
      <c r="E33" s="21" t="n">
        <v>0.4</v>
      </c>
      <c r="F33" s="142" t="s">
        <v>452</v>
      </c>
      <c r="G33" s="47" t="n">
        <v>0</v>
      </c>
      <c r="H33" s="21" t="n">
        <v>0</v>
      </c>
      <c r="I33" s="20" t="n">
        <v>0</v>
      </c>
      <c r="J33" s="20" t="n">
        <v>0</v>
      </c>
      <c r="K33" s="20" t="n">
        <v>0</v>
      </c>
      <c r="L33" s="20" t="n">
        <v>0</v>
      </c>
      <c r="M33" s="20" t="n">
        <v>0</v>
      </c>
      <c r="N33" s="20" t="n">
        <v>1</v>
      </c>
      <c r="O33" s="20" t="n">
        <v>0</v>
      </c>
      <c r="P33" s="20" t="n">
        <v>0</v>
      </c>
      <c r="Q33" s="40" t="n">
        <f aca="false">SUM(J33:P33)</f>
        <v>1</v>
      </c>
      <c r="R33" s="20" t="n">
        <v>0</v>
      </c>
      <c r="S33" s="20" t="n">
        <v>0</v>
      </c>
      <c r="T33" s="20" t="n">
        <v>0</v>
      </c>
      <c r="U33" s="20" t="n">
        <v>0</v>
      </c>
      <c r="V33" s="20" t="n">
        <v>51</v>
      </c>
      <c r="W33" s="20" t="n">
        <v>0</v>
      </c>
      <c r="X33" s="20" t="n">
        <v>0</v>
      </c>
      <c r="Y33" s="20" t="n">
        <v>0</v>
      </c>
      <c r="Z33" s="27" t="n">
        <f aca="false">SUM(R33:V33)</f>
        <v>51</v>
      </c>
      <c r="AA33" s="20" t="n">
        <v>0</v>
      </c>
      <c r="AB33" s="20" t="n">
        <v>0</v>
      </c>
      <c r="AC33" s="27" t="n">
        <f aca="false">SUM(Z33:AB33)</f>
        <v>51</v>
      </c>
      <c r="AD33" s="143" t="n">
        <v>42191.6041666667</v>
      </c>
      <c r="AE33" s="143" t="n">
        <v>42191.6875</v>
      </c>
      <c r="AF33" s="22" t="n">
        <v>42191.6875</v>
      </c>
      <c r="AG33" s="34" t="n">
        <f aca="false">AF33-AD33</f>
        <v>0.0833333333357587</v>
      </c>
      <c r="AH33" s="21"/>
      <c r="AI33" s="28" t="s">
        <v>378</v>
      </c>
      <c r="AJ33" s="19" t="s">
        <v>453</v>
      </c>
    </row>
    <row r="34" s="138" customFormat="true" ht="53.25" hidden="false" customHeight="true" outlineLevel="0" collapsed="false">
      <c r="A34" s="20" t="n">
        <v>26</v>
      </c>
      <c r="B34" s="34" t="s">
        <v>375</v>
      </c>
      <c r="C34" s="144" t="s">
        <v>454</v>
      </c>
      <c r="D34" s="28" t="s">
        <v>38</v>
      </c>
      <c r="E34" s="28" t="n">
        <v>6</v>
      </c>
      <c r="F34" s="145" t="s">
        <v>455</v>
      </c>
      <c r="G34" s="137" t="n">
        <v>1</v>
      </c>
      <c r="H34" s="28" t="n">
        <v>0</v>
      </c>
      <c r="I34" s="27" t="n">
        <v>0</v>
      </c>
      <c r="J34" s="27" t="n">
        <v>0</v>
      </c>
      <c r="K34" s="27" t="n">
        <v>0</v>
      </c>
      <c r="L34" s="27" t="n">
        <v>0</v>
      </c>
      <c r="M34" s="27" t="n">
        <v>0</v>
      </c>
      <c r="N34" s="27" t="n">
        <v>1</v>
      </c>
      <c r="O34" s="27" t="n">
        <v>0</v>
      </c>
      <c r="P34" s="27" t="n">
        <v>0</v>
      </c>
      <c r="Q34" s="27" t="n">
        <f aca="false">SUM(J34:P34)</f>
        <v>1</v>
      </c>
      <c r="R34" s="27" t="n">
        <v>0</v>
      </c>
      <c r="S34" s="27" t="n">
        <v>0</v>
      </c>
      <c r="T34" s="27" t="n">
        <v>0</v>
      </c>
      <c r="U34" s="27" t="n">
        <v>0</v>
      </c>
      <c r="V34" s="27" t="n">
        <v>19</v>
      </c>
      <c r="W34" s="27" t="n">
        <v>0</v>
      </c>
      <c r="X34" s="27" t="n">
        <v>0</v>
      </c>
      <c r="Y34" s="27" t="n">
        <v>0</v>
      </c>
      <c r="Z34" s="28" t="n">
        <f aca="false">R34+S34+T34+U34+V34</f>
        <v>19</v>
      </c>
      <c r="AA34" s="27" t="n">
        <v>0</v>
      </c>
      <c r="AB34" s="27" t="n">
        <v>0</v>
      </c>
      <c r="AC34" s="28" t="n">
        <f aca="false">Z34+AA34+AB34</f>
        <v>19</v>
      </c>
      <c r="AD34" s="146" t="n">
        <v>42206.6277777778</v>
      </c>
      <c r="AE34" s="146" t="n">
        <v>42206.6486111111</v>
      </c>
      <c r="AF34" s="30" t="n">
        <v>42206.6486111111</v>
      </c>
      <c r="AG34" s="34" t="n">
        <f aca="false">AF34-AD34</f>
        <v>0.0208333333284827</v>
      </c>
      <c r="AH34" s="28"/>
      <c r="AI34" s="28" t="s">
        <v>378</v>
      </c>
      <c r="AJ34" s="19" t="s">
        <v>456</v>
      </c>
    </row>
    <row r="35" customFormat="false" ht="112.5" hidden="false" customHeight="true" outlineLevel="0" collapsed="false">
      <c r="A35" s="27" t="n">
        <v>27</v>
      </c>
      <c r="B35" s="34" t="s">
        <v>375</v>
      </c>
      <c r="C35" s="144" t="s">
        <v>457</v>
      </c>
      <c r="D35" s="28" t="s">
        <v>38</v>
      </c>
      <c r="E35" s="28" t="n">
        <v>6</v>
      </c>
      <c r="F35" s="145" t="s">
        <v>458</v>
      </c>
      <c r="G35" s="137" t="n">
        <v>1</v>
      </c>
      <c r="H35" s="28" t="n">
        <v>0</v>
      </c>
      <c r="I35" s="27" t="n">
        <v>0</v>
      </c>
      <c r="J35" s="27" t="n">
        <v>0</v>
      </c>
      <c r="K35" s="27" t="n">
        <v>0</v>
      </c>
      <c r="L35" s="27" t="n">
        <v>0</v>
      </c>
      <c r="M35" s="27" t="n">
        <v>0</v>
      </c>
      <c r="N35" s="27" t="n">
        <v>1</v>
      </c>
      <c r="O35" s="27" t="n">
        <v>0</v>
      </c>
      <c r="P35" s="27" t="n">
        <v>0</v>
      </c>
      <c r="Q35" s="17" t="n">
        <f aca="false">SUM(J35:P35)</f>
        <v>1</v>
      </c>
      <c r="R35" s="27" t="n">
        <v>0</v>
      </c>
      <c r="S35" s="27" t="n">
        <v>0</v>
      </c>
      <c r="T35" s="27" t="n">
        <v>0</v>
      </c>
      <c r="U35" s="27" t="n">
        <v>0</v>
      </c>
      <c r="V35" s="27" t="n">
        <v>29</v>
      </c>
      <c r="W35" s="27" t="n">
        <v>0</v>
      </c>
      <c r="X35" s="27" t="n">
        <v>0</v>
      </c>
      <c r="Y35" s="27" t="n">
        <v>0</v>
      </c>
      <c r="Z35" s="17" t="n">
        <f aca="false">SUM(R35:V35)</f>
        <v>29</v>
      </c>
      <c r="AA35" s="27" t="n">
        <v>0</v>
      </c>
      <c r="AB35" s="27" t="n">
        <v>0</v>
      </c>
      <c r="AC35" s="28" t="n">
        <f aca="false">Z35+AA35+AB35</f>
        <v>29</v>
      </c>
      <c r="AD35" s="146" t="n">
        <v>42212.4270833333</v>
      </c>
      <c r="AE35" s="146" t="n">
        <v>42212.4270833333</v>
      </c>
      <c r="AF35" s="30" t="n">
        <v>42212.4722222222</v>
      </c>
      <c r="AG35" s="34" t="n">
        <f aca="false">AF35-AD35</f>
        <v>0.0451388888832298</v>
      </c>
      <c r="AH35" s="28"/>
      <c r="AI35" s="28" t="s">
        <v>378</v>
      </c>
      <c r="AJ35" s="19" t="s">
        <v>459</v>
      </c>
      <c r="AK35" s="0"/>
      <c r="AL35" s="0"/>
      <c r="AM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91.25" hidden="false" customHeight="false" outlineLevel="0" collapsed="false">
      <c r="A36" s="27" t="n">
        <v>28</v>
      </c>
      <c r="B36" s="34" t="s">
        <v>375</v>
      </c>
      <c r="C36" s="147" t="s">
        <v>460</v>
      </c>
      <c r="D36" s="28" t="s">
        <v>38</v>
      </c>
      <c r="E36" s="28" t="n">
        <v>6</v>
      </c>
      <c r="F36" s="147" t="s">
        <v>461</v>
      </c>
      <c r="G36" s="137" t="n">
        <v>0</v>
      </c>
      <c r="H36" s="28" t="n">
        <v>0</v>
      </c>
      <c r="I36" s="27" t="n">
        <v>0</v>
      </c>
      <c r="J36" s="27" t="n">
        <v>0</v>
      </c>
      <c r="K36" s="27" t="n">
        <v>0</v>
      </c>
      <c r="L36" s="27" t="n">
        <v>0</v>
      </c>
      <c r="M36" s="27" t="n">
        <v>1</v>
      </c>
      <c r="N36" s="27" t="n">
        <v>0</v>
      </c>
      <c r="O36" s="27" t="n">
        <v>0</v>
      </c>
      <c r="P36" s="27" t="n">
        <v>0</v>
      </c>
      <c r="Q36" s="27" t="n">
        <f aca="false">SUM(J36:P36)</f>
        <v>1</v>
      </c>
      <c r="R36" s="27" t="n">
        <v>0</v>
      </c>
      <c r="S36" s="27" t="n">
        <v>0</v>
      </c>
      <c r="T36" s="27" t="n">
        <v>0</v>
      </c>
      <c r="U36" s="27" t="n">
        <v>1</v>
      </c>
      <c r="V36" s="27" t="n">
        <v>0</v>
      </c>
      <c r="W36" s="27" t="n">
        <v>0</v>
      </c>
      <c r="X36" s="27" t="n">
        <v>0</v>
      </c>
      <c r="Y36" s="27" t="n">
        <v>0</v>
      </c>
      <c r="Z36" s="27" t="n">
        <f aca="false">SUM(R36:V36)</f>
        <v>1</v>
      </c>
      <c r="AA36" s="27" t="n">
        <v>0</v>
      </c>
      <c r="AB36" s="27" t="n">
        <v>0</v>
      </c>
      <c r="AC36" s="27" t="n">
        <f aca="false">SUM(Z36:AB36)</f>
        <v>1</v>
      </c>
      <c r="AD36" s="146" t="n">
        <v>42216.8194444444</v>
      </c>
      <c r="AE36" s="30" t="n">
        <v>42216.84375</v>
      </c>
      <c r="AF36" s="30" t="n">
        <v>42216.84375</v>
      </c>
      <c r="AG36" s="34" t="n">
        <f aca="false">AF36-AD36</f>
        <v>0.0243055555547471</v>
      </c>
      <c r="AH36" s="28"/>
      <c r="AI36" s="28" t="s">
        <v>378</v>
      </c>
      <c r="AJ36" s="19" t="s">
        <v>462</v>
      </c>
      <c r="AK36" s="0"/>
      <c r="AL36" s="0"/>
      <c r="AM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15.25" hidden="false" customHeight="true" outlineLevel="0" collapsed="false">
      <c r="A37" s="27" t="n">
        <v>29</v>
      </c>
      <c r="B37" s="34" t="s">
        <v>375</v>
      </c>
      <c r="C37" s="147" t="s">
        <v>463</v>
      </c>
      <c r="D37" s="28" t="s">
        <v>38</v>
      </c>
      <c r="E37" s="28" t="n">
        <v>6</v>
      </c>
      <c r="F37" s="147" t="s">
        <v>464</v>
      </c>
      <c r="G37" s="137" t="n">
        <v>0</v>
      </c>
      <c r="H37" s="28" t="n">
        <v>0</v>
      </c>
      <c r="I37" s="27" t="n">
        <v>0</v>
      </c>
      <c r="J37" s="27" t="n">
        <v>0</v>
      </c>
      <c r="K37" s="27" t="n">
        <v>0</v>
      </c>
      <c r="L37" s="27" t="n">
        <v>0</v>
      </c>
      <c r="M37" s="27" t="n">
        <v>1</v>
      </c>
      <c r="N37" s="27" t="n">
        <v>0</v>
      </c>
      <c r="O37" s="27" t="n">
        <v>0</v>
      </c>
      <c r="P37" s="27" t="n">
        <v>0</v>
      </c>
      <c r="Q37" s="27" t="n">
        <f aca="false">SUM(J37:P37)</f>
        <v>1</v>
      </c>
      <c r="R37" s="27" t="n">
        <v>0</v>
      </c>
      <c r="S37" s="27" t="n">
        <v>0</v>
      </c>
      <c r="T37" s="27" t="n">
        <v>0</v>
      </c>
      <c r="U37" s="27" t="n">
        <v>1</v>
      </c>
      <c r="V37" s="27" t="n">
        <v>57</v>
      </c>
      <c r="W37" s="27" t="n">
        <v>0</v>
      </c>
      <c r="X37" s="27" t="n">
        <v>0</v>
      </c>
      <c r="Y37" s="27" t="n">
        <v>0</v>
      </c>
      <c r="Z37" s="27" t="n">
        <f aca="false">SUM(R37:V37)</f>
        <v>58</v>
      </c>
      <c r="AA37" s="27" t="n">
        <v>0</v>
      </c>
      <c r="AB37" s="27" t="n">
        <v>0</v>
      </c>
      <c r="AC37" s="27" t="n">
        <f aca="false">SUM(Z37:AB37)</f>
        <v>58</v>
      </c>
      <c r="AD37" s="146" t="n">
        <v>42216.8194444444</v>
      </c>
      <c r="AE37" s="30" t="n">
        <v>42216.85625</v>
      </c>
      <c r="AF37" s="30" t="n">
        <v>42216.85625</v>
      </c>
      <c r="AG37" s="34" t="n">
        <f aca="false">AF37-AD37</f>
        <v>0.0368055555518367</v>
      </c>
      <c r="AH37" s="28"/>
      <c r="AI37" s="28" t="s">
        <v>378</v>
      </c>
      <c r="AJ37" s="19" t="s">
        <v>465</v>
      </c>
      <c r="AK37" s="0"/>
      <c r="AL37" s="0"/>
      <c r="AM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44" customFormat="true" ht="204" hidden="false" customHeight="false" outlineLevel="0" collapsed="false">
      <c r="A38" s="20" t="n">
        <v>30</v>
      </c>
      <c r="B38" s="34" t="s">
        <v>375</v>
      </c>
      <c r="C38" s="137" t="s">
        <v>466</v>
      </c>
      <c r="D38" s="28" t="s">
        <v>38</v>
      </c>
      <c r="E38" s="28" t="n">
        <v>0.4</v>
      </c>
      <c r="F38" s="137" t="s">
        <v>467</v>
      </c>
      <c r="G38" s="137" t="n">
        <v>0</v>
      </c>
      <c r="H38" s="28" t="n">
        <v>0</v>
      </c>
      <c r="I38" s="27" t="n">
        <v>0</v>
      </c>
      <c r="J38" s="27" t="n">
        <v>0</v>
      </c>
      <c r="K38" s="27" t="n">
        <v>0</v>
      </c>
      <c r="L38" s="27" t="n">
        <v>0</v>
      </c>
      <c r="M38" s="27" t="n">
        <v>0</v>
      </c>
      <c r="N38" s="27" t="n">
        <v>1</v>
      </c>
      <c r="O38" s="27" t="n">
        <v>0</v>
      </c>
      <c r="P38" s="27" t="n">
        <v>0</v>
      </c>
      <c r="Q38" s="27" t="n">
        <f aca="false">SUM(J38:P38)</f>
        <v>1</v>
      </c>
      <c r="R38" s="27" t="n">
        <v>0</v>
      </c>
      <c r="S38" s="27" t="n">
        <v>0</v>
      </c>
      <c r="T38" s="27" t="n">
        <v>0</v>
      </c>
      <c r="U38" s="27" t="n">
        <v>0</v>
      </c>
      <c r="V38" s="27" t="n">
        <v>41</v>
      </c>
      <c r="W38" s="27" t="n">
        <v>0</v>
      </c>
      <c r="X38" s="27" t="n">
        <v>0</v>
      </c>
      <c r="Y38" s="27" t="n">
        <v>0</v>
      </c>
      <c r="Z38" s="27" t="n">
        <f aca="false">SUM(R38:V38)</f>
        <v>41</v>
      </c>
      <c r="AA38" s="27" t="n">
        <v>0</v>
      </c>
      <c r="AB38" s="27" t="n">
        <v>0</v>
      </c>
      <c r="AC38" s="27" t="n">
        <f aca="false">SUM(Z38:AB38)</f>
        <v>41</v>
      </c>
      <c r="AD38" s="30" t="n">
        <v>42217.7791666667</v>
      </c>
      <c r="AE38" s="30" t="n">
        <v>42217.9680555556</v>
      </c>
      <c r="AF38" s="30" t="n">
        <v>42217.9652777778</v>
      </c>
      <c r="AG38" s="34" t="n">
        <f aca="false">AF38-AD38</f>
        <v>0.18611111111386</v>
      </c>
      <c r="AH38" s="29"/>
      <c r="AI38" s="28" t="s">
        <v>378</v>
      </c>
      <c r="AJ38" s="19" t="s">
        <v>468</v>
      </c>
    </row>
    <row r="39" customFormat="false" ht="229.5" hidden="false" customHeight="false" outlineLevel="0" collapsed="false">
      <c r="A39" s="27" t="n">
        <v>31</v>
      </c>
      <c r="B39" s="34" t="s">
        <v>375</v>
      </c>
      <c r="C39" s="137" t="s">
        <v>469</v>
      </c>
      <c r="D39" s="28" t="s">
        <v>166</v>
      </c>
      <c r="E39" s="28" t="n">
        <v>6</v>
      </c>
      <c r="F39" s="137" t="s">
        <v>470</v>
      </c>
      <c r="G39" s="137" t="n">
        <v>1</v>
      </c>
      <c r="H39" s="28" t="n">
        <v>0</v>
      </c>
      <c r="I39" s="27" t="n">
        <v>0</v>
      </c>
      <c r="J39" s="27" t="n">
        <v>0</v>
      </c>
      <c r="K39" s="27" t="n">
        <v>0</v>
      </c>
      <c r="L39" s="27" t="n">
        <v>0</v>
      </c>
      <c r="M39" s="27" t="n">
        <v>1</v>
      </c>
      <c r="N39" s="27" t="n">
        <v>0</v>
      </c>
      <c r="O39" s="27" t="n">
        <v>0</v>
      </c>
      <c r="P39" s="27" t="n">
        <v>0</v>
      </c>
      <c r="Q39" s="27" t="n">
        <f aca="false">SUM(J39:P39)</f>
        <v>1</v>
      </c>
      <c r="R39" s="27" t="n">
        <v>0</v>
      </c>
      <c r="S39" s="27" t="n">
        <v>0</v>
      </c>
      <c r="T39" s="27" t="n">
        <v>0</v>
      </c>
      <c r="U39" s="27" t="n">
        <v>0</v>
      </c>
      <c r="V39" s="27" t="n">
        <v>37</v>
      </c>
      <c r="W39" s="27" t="n">
        <v>0</v>
      </c>
      <c r="X39" s="27" t="n">
        <v>0</v>
      </c>
      <c r="Y39" s="27" t="n">
        <v>0</v>
      </c>
      <c r="Z39" s="28" t="n">
        <f aca="false">R39+S39+T39+U39+V39</f>
        <v>37</v>
      </c>
      <c r="AA39" s="27" t="n">
        <v>0</v>
      </c>
      <c r="AB39" s="27" t="n">
        <v>0</v>
      </c>
      <c r="AC39" s="28" t="n">
        <f aca="false">Z39+AA39+AB39</f>
        <v>37</v>
      </c>
      <c r="AD39" s="30" t="n">
        <v>42222.7395833333</v>
      </c>
      <c r="AE39" s="30" t="n">
        <v>42222.7673611111</v>
      </c>
      <c r="AF39" s="30" t="n">
        <v>42222.7673611111</v>
      </c>
      <c r="AG39" s="34" t="n">
        <f aca="false">AF39-AD39</f>
        <v>0.0277777777737356</v>
      </c>
      <c r="AH39" s="17"/>
      <c r="AI39" s="28" t="s">
        <v>378</v>
      </c>
      <c r="AJ39" s="19" t="s">
        <v>471</v>
      </c>
      <c r="AK39" s="0"/>
      <c r="AL39" s="0"/>
      <c r="AM39" s="0"/>
      <c r="AN39" s="132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33" customFormat="true" ht="327" hidden="false" customHeight="true" outlineLevel="0" collapsed="false">
      <c r="A40" s="27" t="n">
        <v>32</v>
      </c>
      <c r="B40" s="45" t="s">
        <v>375</v>
      </c>
      <c r="C40" s="47" t="s">
        <v>472</v>
      </c>
      <c r="D40" s="21" t="s">
        <v>38</v>
      </c>
      <c r="E40" s="21" t="n">
        <v>6</v>
      </c>
      <c r="F40" s="47" t="s">
        <v>473</v>
      </c>
      <c r="G40" s="47" t="n">
        <v>0</v>
      </c>
      <c r="H40" s="21" t="n">
        <v>0</v>
      </c>
      <c r="I40" s="20" t="n">
        <v>0</v>
      </c>
      <c r="J40" s="20" t="n">
        <v>0</v>
      </c>
      <c r="K40" s="20" t="n">
        <v>0</v>
      </c>
      <c r="L40" s="20" t="n">
        <v>0</v>
      </c>
      <c r="M40" s="20" t="n">
        <v>0</v>
      </c>
      <c r="N40" s="20" t="n">
        <v>1</v>
      </c>
      <c r="O40" s="20" t="n">
        <v>0</v>
      </c>
      <c r="P40" s="20" t="n">
        <v>0</v>
      </c>
      <c r="Q40" s="20" t="n">
        <f aca="false">SUM(J40:P40)</f>
        <v>1</v>
      </c>
      <c r="R40" s="20" t="n">
        <v>0</v>
      </c>
      <c r="S40" s="20" t="n">
        <v>0</v>
      </c>
      <c r="T40" s="20" t="n">
        <v>0</v>
      </c>
      <c r="U40" s="20" t="n">
        <v>0</v>
      </c>
      <c r="V40" s="20" t="n">
        <v>280</v>
      </c>
      <c r="W40" s="20" t="n">
        <v>0</v>
      </c>
      <c r="X40" s="20" t="n">
        <v>0</v>
      </c>
      <c r="Y40" s="20" t="n">
        <v>0</v>
      </c>
      <c r="Z40" s="21" t="n">
        <v>280</v>
      </c>
      <c r="AA40" s="20" t="n">
        <v>0</v>
      </c>
      <c r="AB40" s="20" t="n">
        <v>0</v>
      </c>
      <c r="AC40" s="21" t="n">
        <v>280</v>
      </c>
      <c r="AD40" s="22" t="n">
        <v>42234.5152777778</v>
      </c>
      <c r="AE40" s="22" t="n">
        <v>42234.6736111111</v>
      </c>
      <c r="AF40" s="22" t="n">
        <v>42234.6736111111</v>
      </c>
      <c r="AG40" s="34" t="n">
        <f aca="false">AF40-AD40</f>
        <v>0.158333333332848</v>
      </c>
      <c r="AH40" s="21"/>
      <c r="AI40" s="28" t="s">
        <v>378</v>
      </c>
      <c r="AJ40" s="19" t="s">
        <v>474</v>
      </c>
    </row>
    <row r="41" s="44" customFormat="true" ht="88.5" hidden="false" customHeight="true" outlineLevel="0" collapsed="false">
      <c r="A41" s="27" t="n">
        <v>33</v>
      </c>
      <c r="B41" s="34" t="s">
        <v>475</v>
      </c>
      <c r="C41" s="137" t="s">
        <v>476</v>
      </c>
      <c r="D41" s="28" t="s">
        <v>38</v>
      </c>
      <c r="E41" s="28" t="n">
        <v>6</v>
      </c>
      <c r="F41" s="137" t="s">
        <v>477</v>
      </c>
      <c r="G41" s="137" t="n">
        <v>1</v>
      </c>
      <c r="H41" s="28" t="n">
        <v>0</v>
      </c>
      <c r="I41" s="27" t="n">
        <v>0</v>
      </c>
      <c r="J41" s="27" t="n">
        <v>0</v>
      </c>
      <c r="K41" s="27" t="n">
        <v>0</v>
      </c>
      <c r="L41" s="27" t="n">
        <v>0</v>
      </c>
      <c r="M41" s="27" t="n">
        <v>1</v>
      </c>
      <c r="N41" s="27" t="n">
        <v>1</v>
      </c>
      <c r="O41" s="27" t="n">
        <v>0</v>
      </c>
      <c r="P41" s="27" t="n">
        <v>0</v>
      </c>
      <c r="Q41" s="27" t="n">
        <f aca="false">SUM(J41:P41)</f>
        <v>2</v>
      </c>
      <c r="R41" s="27" t="n">
        <v>0</v>
      </c>
      <c r="S41" s="27" t="n">
        <v>0</v>
      </c>
      <c r="T41" s="27" t="n">
        <v>0</v>
      </c>
      <c r="U41" s="27" t="n">
        <v>1</v>
      </c>
      <c r="V41" s="27" t="n">
        <v>267</v>
      </c>
      <c r="W41" s="27" t="n">
        <v>0</v>
      </c>
      <c r="X41" s="27" t="n">
        <v>0</v>
      </c>
      <c r="Y41" s="27" t="n">
        <v>0</v>
      </c>
      <c r="Z41" s="28" t="n">
        <v>268</v>
      </c>
      <c r="AA41" s="27" t="n">
        <v>0</v>
      </c>
      <c r="AB41" s="27" t="n">
        <v>0</v>
      </c>
      <c r="AC41" s="28" t="n">
        <v>268</v>
      </c>
      <c r="AD41" s="30" t="n">
        <v>42238.1791666667</v>
      </c>
      <c r="AE41" s="30" t="n">
        <v>42238.2881944445</v>
      </c>
      <c r="AF41" s="30" t="n">
        <v>42238.2881944445</v>
      </c>
      <c r="AG41" s="34" t="n">
        <f aca="false">AF41-AD41</f>
        <v>0.109027777776646</v>
      </c>
      <c r="AH41" s="28"/>
      <c r="AI41" s="28" t="s">
        <v>378</v>
      </c>
      <c r="AJ41" s="19" t="s">
        <v>478</v>
      </c>
    </row>
    <row r="42" customFormat="false" ht="126" hidden="false" customHeight="true" outlineLevel="0" collapsed="false">
      <c r="A42" s="20" t="n">
        <v>34</v>
      </c>
      <c r="B42" s="34" t="s">
        <v>375</v>
      </c>
      <c r="C42" s="137" t="s">
        <v>479</v>
      </c>
      <c r="D42" s="28" t="s">
        <v>38</v>
      </c>
      <c r="E42" s="28" t="n">
        <v>6</v>
      </c>
      <c r="F42" s="137" t="s">
        <v>480</v>
      </c>
      <c r="G42" s="137" t="n">
        <v>0</v>
      </c>
      <c r="H42" s="28" t="n">
        <v>0</v>
      </c>
      <c r="I42" s="27" t="n">
        <v>0</v>
      </c>
      <c r="J42" s="27" t="n">
        <v>0</v>
      </c>
      <c r="K42" s="27" t="n">
        <v>0</v>
      </c>
      <c r="L42" s="27" t="n">
        <v>0</v>
      </c>
      <c r="M42" s="27" t="n">
        <v>0</v>
      </c>
      <c r="N42" s="27" t="n">
        <v>1</v>
      </c>
      <c r="O42" s="27" t="n">
        <v>0</v>
      </c>
      <c r="P42" s="27" t="n">
        <v>0</v>
      </c>
      <c r="Q42" s="27" t="n">
        <f aca="false">SUM(J42:P42)</f>
        <v>1</v>
      </c>
      <c r="R42" s="27" t="n">
        <v>0</v>
      </c>
      <c r="S42" s="27" t="n">
        <v>0</v>
      </c>
      <c r="T42" s="27" t="n">
        <v>0</v>
      </c>
      <c r="U42" s="27" t="n">
        <v>0</v>
      </c>
      <c r="V42" s="27" t="n">
        <v>120</v>
      </c>
      <c r="W42" s="27" t="n">
        <v>0</v>
      </c>
      <c r="X42" s="27" t="n">
        <v>0</v>
      </c>
      <c r="Y42" s="27" t="n">
        <v>0</v>
      </c>
      <c r="Z42" s="28" t="n">
        <f aca="false">R42+S42+T42+U42+V42</f>
        <v>120</v>
      </c>
      <c r="AA42" s="27" t="n">
        <v>0</v>
      </c>
      <c r="AB42" s="27" t="n">
        <v>0</v>
      </c>
      <c r="AC42" s="28" t="n">
        <f aca="false">Z42+AA42+AB42</f>
        <v>120</v>
      </c>
      <c r="AD42" s="30" t="n">
        <v>42247.4118055556</v>
      </c>
      <c r="AE42" s="30" t="n">
        <v>42247.4895833333</v>
      </c>
      <c r="AF42" s="30" t="n">
        <v>42247.4895833333</v>
      </c>
      <c r="AG42" s="34" t="n">
        <f aca="false">AF42-AD42</f>
        <v>0.077777777776646</v>
      </c>
      <c r="AH42" s="28"/>
      <c r="AI42" s="28" t="s">
        <v>378</v>
      </c>
      <c r="AJ42" s="19" t="s">
        <v>481</v>
      </c>
      <c r="AK42" s="0"/>
      <c r="AL42" s="0"/>
      <c r="AM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27.5" hidden="false" customHeight="false" outlineLevel="0" collapsed="false">
      <c r="A43" s="27" t="n">
        <v>35</v>
      </c>
      <c r="B43" s="34" t="s">
        <v>375</v>
      </c>
      <c r="C43" s="137" t="s">
        <v>482</v>
      </c>
      <c r="D43" s="28" t="s">
        <v>38</v>
      </c>
      <c r="E43" s="28" t="n">
        <v>0.4</v>
      </c>
      <c r="F43" s="137" t="s">
        <v>483</v>
      </c>
      <c r="G43" s="137" t="n">
        <v>0</v>
      </c>
      <c r="H43" s="28" t="n">
        <v>0</v>
      </c>
      <c r="I43" s="27" t="n">
        <v>0</v>
      </c>
      <c r="J43" s="27" t="n">
        <v>0</v>
      </c>
      <c r="K43" s="27" t="n">
        <v>0</v>
      </c>
      <c r="L43" s="27" t="n">
        <v>0</v>
      </c>
      <c r="M43" s="27" t="n">
        <v>0</v>
      </c>
      <c r="N43" s="27" t="n">
        <v>1</v>
      </c>
      <c r="O43" s="27" t="n">
        <v>0</v>
      </c>
      <c r="P43" s="27" t="n">
        <v>0</v>
      </c>
      <c r="Q43" s="27" t="n">
        <f aca="false">SUM(J43:P43)</f>
        <v>1</v>
      </c>
      <c r="R43" s="27" t="n">
        <v>0</v>
      </c>
      <c r="S43" s="27" t="n">
        <v>0</v>
      </c>
      <c r="T43" s="27" t="n">
        <v>0</v>
      </c>
      <c r="U43" s="27" t="n">
        <v>0</v>
      </c>
      <c r="V43" s="27" t="n">
        <v>7</v>
      </c>
      <c r="W43" s="27" t="n">
        <v>0</v>
      </c>
      <c r="X43" s="27" t="n">
        <v>0</v>
      </c>
      <c r="Y43" s="27" t="n">
        <v>0</v>
      </c>
      <c r="Z43" s="28" t="n">
        <f aca="false">R43+S43+T43+U43+V43</f>
        <v>7</v>
      </c>
      <c r="AA43" s="27" t="n">
        <v>0</v>
      </c>
      <c r="AB43" s="27" t="n">
        <v>0</v>
      </c>
      <c r="AC43" s="28" t="n">
        <f aca="false">Z43+AA43+AB43</f>
        <v>7</v>
      </c>
      <c r="AD43" s="30" t="n">
        <v>42247.4097222222</v>
      </c>
      <c r="AE43" s="30" t="n">
        <v>42247.475</v>
      </c>
      <c r="AF43" s="30" t="n">
        <v>42247.475</v>
      </c>
      <c r="AG43" s="34" t="n">
        <f aca="false">AF43-AD43</f>
        <v>0.0652777777795563</v>
      </c>
      <c r="AH43" s="28"/>
      <c r="AI43" s="28" t="s">
        <v>378</v>
      </c>
      <c r="AJ43" s="19" t="s">
        <v>484</v>
      </c>
      <c r="AK43" s="0"/>
      <c r="AL43" s="0"/>
      <c r="AM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76.5" hidden="false" customHeight="false" outlineLevel="0" collapsed="false">
      <c r="A44" s="27" t="n">
        <v>36</v>
      </c>
      <c r="B44" s="34" t="s">
        <v>375</v>
      </c>
      <c r="C44" s="137" t="s">
        <v>485</v>
      </c>
      <c r="D44" s="28" t="s">
        <v>38</v>
      </c>
      <c r="E44" s="28" t="n">
        <v>0.4</v>
      </c>
      <c r="F44" s="137" t="s">
        <v>486</v>
      </c>
      <c r="G44" s="137" t="n">
        <v>0</v>
      </c>
      <c r="H44" s="28" t="n">
        <v>0</v>
      </c>
      <c r="I44" s="27" t="n">
        <v>0</v>
      </c>
      <c r="J44" s="27" t="n">
        <v>0</v>
      </c>
      <c r="K44" s="27" t="n">
        <v>0</v>
      </c>
      <c r="L44" s="27" t="n">
        <v>0</v>
      </c>
      <c r="M44" s="27" t="n">
        <v>0</v>
      </c>
      <c r="N44" s="27" t="n">
        <v>1</v>
      </c>
      <c r="O44" s="27" t="n">
        <v>0</v>
      </c>
      <c r="P44" s="27" t="n">
        <v>0</v>
      </c>
      <c r="Q44" s="27" t="n">
        <f aca="false">SUM(J44:P44)</f>
        <v>1</v>
      </c>
      <c r="R44" s="27" t="n">
        <v>0</v>
      </c>
      <c r="S44" s="27" t="n">
        <v>0</v>
      </c>
      <c r="T44" s="27" t="n">
        <v>0</v>
      </c>
      <c r="U44" s="27" t="n">
        <v>0</v>
      </c>
      <c r="V44" s="27" t="n">
        <v>128</v>
      </c>
      <c r="W44" s="27" t="n">
        <v>0</v>
      </c>
      <c r="X44" s="27" t="n">
        <v>0</v>
      </c>
      <c r="Y44" s="27" t="n">
        <v>0</v>
      </c>
      <c r="Z44" s="28" t="n">
        <f aca="false">R44+S44+T44+U44+V44</f>
        <v>128</v>
      </c>
      <c r="AA44" s="27" t="n">
        <v>0</v>
      </c>
      <c r="AB44" s="27" t="n">
        <v>0</v>
      </c>
      <c r="AC44" s="28" t="n">
        <f aca="false">Z44+AA44+AB44</f>
        <v>128</v>
      </c>
      <c r="AD44" s="30" t="n">
        <v>42247.5979166667</v>
      </c>
      <c r="AE44" s="30" t="n">
        <v>42247.6444444444</v>
      </c>
      <c r="AF44" s="30" t="n">
        <v>42247.6444444444</v>
      </c>
      <c r="AG44" s="34" t="n">
        <f aca="false">AF44-AD44</f>
        <v>0.046527777776646</v>
      </c>
      <c r="AH44" s="28"/>
      <c r="AI44" s="28" t="s">
        <v>378</v>
      </c>
      <c r="AJ44" s="19" t="s">
        <v>487</v>
      </c>
      <c r="AK44" s="0"/>
      <c r="AL44" s="0"/>
      <c r="AM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78.5" hidden="false" customHeight="false" outlineLevel="0" collapsed="false">
      <c r="A45" s="27" t="n">
        <v>37</v>
      </c>
      <c r="B45" s="45" t="s">
        <v>375</v>
      </c>
      <c r="C45" s="148" t="s">
        <v>488</v>
      </c>
      <c r="D45" s="21" t="s">
        <v>38</v>
      </c>
      <c r="E45" s="21" t="n">
        <v>6</v>
      </c>
      <c r="F45" s="47" t="s">
        <v>489</v>
      </c>
      <c r="G45" s="47" t="n">
        <v>0</v>
      </c>
      <c r="H45" s="21" t="n">
        <v>0</v>
      </c>
      <c r="I45" s="20" t="n">
        <v>0</v>
      </c>
      <c r="J45" s="20" t="n">
        <v>0</v>
      </c>
      <c r="K45" s="20" t="n">
        <v>0</v>
      </c>
      <c r="L45" s="20" t="n">
        <v>0</v>
      </c>
      <c r="M45" s="20" t="n">
        <v>1</v>
      </c>
      <c r="N45" s="20" t="n">
        <v>0</v>
      </c>
      <c r="O45" s="20" t="n">
        <v>0</v>
      </c>
      <c r="P45" s="20" t="n">
        <v>0</v>
      </c>
      <c r="Q45" s="21" t="n">
        <f aca="false">SUM(J45:P45)</f>
        <v>1</v>
      </c>
      <c r="R45" s="20" t="n">
        <v>0</v>
      </c>
      <c r="S45" s="20" t="n">
        <v>0</v>
      </c>
      <c r="T45" s="20" t="n">
        <v>0</v>
      </c>
      <c r="U45" s="20" t="n">
        <v>2</v>
      </c>
      <c r="V45" s="20" t="n">
        <v>5</v>
      </c>
      <c r="W45" s="20" t="n">
        <v>0</v>
      </c>
      <c r="X45" s="20" t="n">
        <v>0</v>
      </c>
      <c r="Y45" s="20" t="n">
        <v>0</v>
      </c>
      <c r="Z45" s="17" t="n">
        <f aca="false">SUM(R45:V45)</f>
        <v>7</v>
      </c>
      <c r="AA45" s="20" t="n">
        <v>0</v>
      </c>
      <c r="AB45" s="20" t="n">
        <v>0</v>
      </c>
      <c r="AC45" s="21" t="n">
        <f aca="false">SUM(Z45:AB45)</f>
        <v>7</v>
      </c>
      <c r="AD45" s="22" t="n">
        <v>42252.58125</v>
      </c>
      <c r="AE45" s="22" t="n">
        <v>42252.6444444444</v>
      </c>
      <c r="AF45" s="22" t="n">
        <v>42252.6423611111</v>
      </c>
      <c r="AG45" s="34" t="n">
        <f aca="false">AF45-AD45</f>
        <v>0.0611111111065839</v>
      </c>
      <c r="AH45" s="21"/>
      <c r="AI45" s="28" t="s">
        <v>378</v>
      </c>
      <c r="AJ45" s="19" t="s">
        <v>490</v>
      </c>
      <c r="AK45" s="0"/>
      <c r="AL45" s="0"/>
      <c r="AM45" s="0"/>
      <c r="AN45" s="132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78.5" hidden="false" customHeight="false" outlineLevel="0" collapsed="false">
      <c r="A46" s="20" t="n">
        <v>38</v>
      </c>
      <c r="B46" s="45" t="s">
        <v>375</v>
      </c>
      <c r="C46" s="47" t="s">
        <v>491</v>
      </c>
      <c r="D46" s="28" t="s">
        <v>38</v>
      </c>
      <c r="E46" s="21" t="n">
        <v>0.4</v>
      </c>
      <c r="F46" s="47" t="s">
        <v>492</v>
      </c>
      <c r="G46" s="47" t="n">
        <v>1</v>
      </c>
      <c r="H46" s="21" t="n">
        <v>0</v>
      </c>
      <c r="I46" s="20" t="n">
        <v>0</v>
      </c>
      <c r="J46" s="20" t="n">
        <v>0</v>
      </c>
      <c r="K46" s="20" t="n">
        <v>0</v>
      </c>
      <c r="L46" s="20" t="n">
        <v>0</v>
      </c>
      <c r="M46" s="20" t="n">
        <v>0</v>
      </c>
      <c r="N46" s="20" t="n">
        <v>1</v>
      </c>
      <c r="O46" s="20" t="n">
        <v>0</v>
      </c>
      <c r="P46" s="20" t="n">
        <v>0</v>
      </c>
      <c r="Q46" s="21" t="n">
        <f aca="false">SUM(J46:P46)</f>
        <v>1</v>
      </c>
      <c r="R46" s="20" t="n">
        <v>0</v>
      </c>
      <c r="S46" s="20" t="n">
        <v>0</v>
      </c>
      <c r="T46" s="20" t="n">
        <v>0</v>
      </c>
      <c r="U46" s="20" t="n">
        <v>0</v>
      </c>
      <c r="V46" s="20" t="n">
        <v>190</v>
      </c>
      <c r="W46" s="20" t="n">
        <v>0</v>
      </c>
      <c r="X46" s="20" t="n">
        <v>0</v>
      </c>
      <c r="Y46" s="20" t="n">
        <v>0</v>
      </c>
      <c r="Z46" s="17" t="n">
        <f aca="false">SUM(R46:V46)</f>
        <v>190</v>
      </c>
      <c r="AA46" s="20" t="n">
        <v>0</v>
      </c>
      <c r="AB46" s="20" t="n">
        <v>0</v>
      </c>
      <c r="AC46" s="21" t="n">
        <f aca="false">SUM(Z46:AB46)</f>
        <v>190</v>
      </c>
      <c r="AD46" s="22" t="n">
        <v>42254.8993055556</v>
      </c>
      <c r="AE46" s="22" t="n">
        <v>42255.3069444444</v>
      </c>
      <c r="AF46" s="22" t="n">
        <v>42255.3069444444</v>
      </c>
      <c r="AG46" s="34" t="n">
        <f aca="false">AF46-AD46</f>
        <v>0.40763888888614</v>
      </c>
      <c r="AH46" s="21"/>
      <c r="AI46" s="28" t="s">
        <v>378</v>
      </c>
      <c r="AJ46" s="19" t="s">
        <v>493</v>
      </c>
      <c r="AK46" s="0"/>
      <c r="AL46" s="0"/>
      <c r="AM46" s="0"/>
      <c r="AN46" s="132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68" customFormat="true" ht="102" hidden="false" customHeight="false" outlineLevel="0" collapsed="false">
      <c r="A47" s="27" t="n">
        <v>39</v>
      </c>
      <c r="B47" s="34" t="s">
        <v>375</v>
      </c>
      <c r="C47" s="149" t="s">
        <v>494</v>
      </c>
      <c r="D47" s="28" t="s">
        <v>38</v>
      </c>
      <c r="E47" s="28" t="n">
        <v>0.4</v>
      </c>
      <c r="F47" s="137" t="s">
        <v>495</v>
      </c>
      <c r="G47" s="137" t="n">
        <v>0</v>
      </c>
      <c r="H47" s="28" t="n">
        <v>0</v>
      </c>
      <c r="I47" s="27" t="n">
        <v>0</v>
      </c>
      <c r="J47" s="27" t="n">
        <v>0</v>
      </c>
      <c r="K47" s="27" t="n">
        <v>0</v>
      </c>
      <c r="L47" s="27" t="n">
        <v>0</v>
      </c>
      <c r="M47" s="27" t="n">
        <v>0</v>
      </c>
      <c r="N47" s="27" t="n">
        <v>1</v>
      </c>
      <c r="O47" s="27" t="n">
        <v>0</v>
      </c>
      <c r="P47" s="27" t="n">
        <v>0</v>
      </c>
      <c r="Q47" s="27" t="n">
        <f aca="false">SUM(J47:P47)</f>
        <v>1</v>
      </c>
      <c r="R47" s="27" t="n">
        <v>0</v>
      </c>
      <c r="S47" s="27" t="n">
        <v>0</v>
      </c>
      <c r="T47" s="27" t="n">
        <v>0</v>
      </c>
      <c r="U47" s="27" t="n">
        <v>0</v>
      </c>
      <c r="V47" s="27" t="n">
        <v>31</v>
      </c>
      <c r="W47" s="27" t="n">
        <v>0</v>
      </c>
      <c r="X47" s="27" t="n">
        <v>0</v>
      </c>
      <c r="Y47" s="27" t="n">
        <v>0</v>
      </c>
      <c r="Z47" s="27" t="n">
        <f aca="false">SUM(R47:V47)</f>
        <v>31</v>
      </c>
      <c r="AA47" s="27" t="n">
        <v>0</v>
      </c>
      <c r="AB47" s="27" t="n">
        <v>0</v>
      </c>
      <c r="AC47" s="27" t="n">
        <f aca="false">SUM(Z47:AB47)</f>
        <v>31</v>
      </c>
      <c r="AD47" s="30" t="n">
        <v>42258.9548611111</v>
      </c>
      <c r="AE47" s="30" t="n">
        <v>42259.5319444445</v>
      </c>
      <c r="AF47" s="30" t="n">
        <v>42259.5319444445</v>
      </c>
      <c r="AG47" s="34" t="n">
        <f aca="false">AF47-AD47</f>
        <v>0.577083333337214</v>
      </c>
      <c r="AH47" s="28"/>
      <c r="AI47" s="28" t="s">
        <v>378</v>
      </c>
      <c r="AJ47" s="19" t="s">
        <v>496</v>
      </c>
    </row>
    <row r="48" customFormat="false" ht="153" hidden="false" customHeight="false" outlineLevel="0" collapsed="false">
      <c r="A48" s="27" t="n">
        <v>40</v>
      </c>
      <c r="B48" s="34" t="s">
        <v>375</v>
      </c>
      <c r="C48" s="137" t="s">
        <v>497</v>
      </c>
      <c r="D48" s="28" t="s">
        <v>166</v>
      </c>
      <c r="E48" s="28" t="n">
        <v>6</v>
      </c>
      <c r="F48" s="137" t="s">
        <v>498</v>
      </c>
      <c r="G48" s="137" t="n">
        <v>0</v>
      </c>
      <c r="H48" s="28" t="n">
        <v>0</v>
      </c>
      <c r="I48" s="27" t="n">
        <v>0</v>
      </c>
      <c r="J48" s="27" t="n">
        <v>0</v>
      </c>
      <c r="K48" s="27" t="n">
        <v>0</v>
      </c>
      <c r="L48" s="27" t="n">
        <v>0</v>
      </c>
      <c r="M48" s="27" t="n">
        <v>0</v>
      </c>
      <c r="N48" s="27" t="n">
        <v>1</v>
      </c>
      <c r="O48" s="27" t="n">
        <v>0</v>
      </c>
      <c r="P48" s="27" t="n">
        <v>0</v>
      </c>
      <c r="Q48" s="27" t="n">
        <f aca="false">SUM(J48:P48)</f>
        <v>1</v>
      </c>
      <c r="R48" s="27" t="n">
        <v>0</v>
      </c>
      <c r="S48" s="27" t="n">
        <v>0</v>
      </c>
      <c r="T48" s="27" t="n">
        <v>0</v>
      </c>
      <c r="U48" s="27" t="n">
        <v>0</v>
      </c>
      <c r="V48" s="27" t="n">
        <v>15</v>
      </c>
      <c r="W48" s="27" t="n">
        <v>0</v>
      </c>
      <c r="X48" s="27" t="n">
        <v>0</v>
      </c>
      <c r="Y48" s="27" t="n">
        <v>0</v>
      </c>
      <c r="Z48" s="28" t="n">
        <f aca="false">R48+S48+T48+U48+V48</f>
        <v>15</v>
      </c>
      <c r="AA48" s="27" t="n">
        <v>0</v>
      </c>
      <c r="AB48" s="27" t="n">
        <v>0</v>
      </c>
      <c r="AC48" s="28" t="n">
        <f aca="false">Z48+AA48+AB48</f>
        <v>15</v>
      </c>
      <c r="AD48" s="30" t="n">
        <v>42288.8861111111</v>
      </c>
      <c r="AE48" s="30" t="n">
        <v>42289.4791666667</v>
      </c>
      <c r="AF48" s="30" t="n">
        <v>42289.4791666667</v>
      </c>
      <c r="AG48" s="34" t="n">
        <f aca="false">AF48-AD48</f>
        <v>0.593055555553292</v>
      </c>
      <c r="AH48" s="28"/>
      <c r="AI48" s="28" t="s">
        <v>378</v>
      </c>
      <c r="AJ48" s="19" t="s">
        <v>499</v>
      </c>
      <c r="AK48" s="0"/>
      <c r="AL48" s="0"/>
      <c r="AM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13.25" hidden="false" customHeight="true" outlineLevel="0" collapsed="false">
      <c r="A49" s="27" t="n">
        <v>41</v>
      </c>
      <c r="B49" s="34" t="s">
        <v>375</v>
      </c>
      <c r="C49" s="137" t="s">
        <v>500</v>
      </c>
      <c r="D49" s="28" t="s">
        <v>38</v>
      </c>
      <c r="E49" s="28" t="n">
        <v>6</v>
      </c>
      <c r="F49" s="137" t="s">
        <v>501</v>
      </c>
      <c r="G49" s="137" t="n">
        <v>1</v>
      </c>
      <c r="H49" s="28" t="n">
        <v>0</v>
      </c>
      <c r="I49" s="27" t="n">
        <v>0</v>
      </c>
      <c r="J49" s="27" t="n">
        <v>0</v>
      </c>
      <c r="K49" s="27" t="n">
        <v>0</v>
      </c>
      <c r="L49" s="27" t="n">
        <v>0</v>
      </c>
      <c r="M49" s="27" t="n">
        <v>0</v>
      </c>
      <c r="N49" s="27" t="n">
        <v>1</v>
      </c>
      <c r="O49" s="27" t="n">
        <v>0</v>
      </c>
      <c r="P49" s="27" t="n">
        <v>0</v>
      </c>
      <c r="Q49" s="27" t="n">
        <f aca="false">SUM(J49:P49)</f>
        <v>1</v>
      </c>
      <c r="R49" s="27" t="n">
        <v>0</v>
      </c>
      <c r="S49" s="27" t="n">
        <v>0</v>
      </c>
      <c r="T49" s="27" t="n">
        <v>0</v>
      </c>
      <c r="U49" s="27" t="n">
        <v>1</v>
      </c>
      <c r="V49" s="27" t="n">
        <v>196</v>
      </c>
      <c r="W49" s="27" t="n">
        <v>0</v>
      </c>
      <c r="X49" s="27" t="n">
        <v>0</v>
      </c>
      <c r="Y49" s="27" t="n">
        <v>0</v>
      </c>
      <c r="Z49" s="28" t="n">
        <f aca="false">R49+S49+T49+U49+V49</f>
        <v>197</v>
      </c>
      <c r="AA49" s="27" t="n">
        <v>0</v>
      </c>
      <c r="AB49" s="27" t="n">
        <v>0</v>
      </c>
      <c r="AC49" s="28" t="n">
        <f aca="false">Z49+AA49+AB49</f>
        <v>197</v>
      </c>
      <c r="AD49" s="30" t="n">
        <v>42289.0138888889</v>
      </c>
      <c r="AE49" s="30" t="n">
        <v>42289.8333333333</v>
      </c>
      <c r="AF49" s="30" t="n">
        <v>42289.84375</v>
      </c>
      <c r="AG49" s="34" t="n">
        <f aca="false">AF49-AD49</f>
        <v>0.829861111109494</v>
      </c>
      <c r="AH49" s="28"/>
      <c r="AI49" s="28" t="s">
        <v>378</v>
      </c>
      <c r="AJ49" s="19" t="s">
        <v>502</v>
      </c>
      <c r="AK49" s="0"/>
      <c r="AL49" s="0"/>
      <c r="AM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93.75" hidden="false" customHeight="true" outlineLevel="0" collapsed="false">
      <c r="A50" s="20" t="n">
        <v>42</v>
      </c>
      <c r="B50" s="34" t="s">
        <v>375</v>
      </c>
      <c r="C50" s="149" t="s">
        <v>503</v>
      </c>
      <c r="D50" s="21" t="s">
        <v>38</v>
      </c>
      <c r="E50" s="28" t="n">
        <v>6</v>
      </c>
      <c r="F50" s="137" t="s">
        <v>504</v>
      </c>
      <c r="G50" s="137" t="n">
        <v>1</v>
      </c>
      <c r="H50" s="28" t="n">
        <v>0</v>
      </c>
      <c r="I50" s="27" t="n">
        <v>0</v>
      </c>
      <c r="J50" s="27" t="n">
        <v>0</v>
      </c>
      <c r="K50" s="27" t="n">
        <v>0</v>
      </c>
      <c r="L50" s="27" t="n">
        <v>0</v>
      </c>
      <c r="M50" s="27" t="n">
        <v>0</v>
      </c>
      <c r="N50" s="27" t="n">
        <v>1</v>
      </c>
      <c r="O50" s="27" t="n">
        <v>0</v>
      </c>
      <c r="P50" s="27" t="n">
        <v>0</v>
      </c>
      <c r="Q50" s="27" t="n">
        <f aca="false">SUM(J50:P50)</f>
        <v>1</v>
      </c>
      <c r="R50" s="27" t="n">
        <v>0</v>
      </c>
      <c r="S50" s="27" t="n">
        <v>0</v>
      </c>
      <c r="T50" s="27" t="n">
        <v>0</v>
      </c>
      <c r="U50" s="27" t="n">
        <v>0</v>
      </c>
      <c r="V50" s="27" t="n">
        <v>23</v>
      </c>
      <c r="W50" s="27" t="n">
        <v>23</v>
      </c>
      <c r="X50" s="27" t="n">
        <v>0</v>
      </c>
      <c r="Y50" s="27" t="n">
        <v>0</v>
      </c>
      <c r="Z50" s="28" t="n">
        <f aca="false">R50+S50+T50+U50+V50</f>
        <v>23</v>
      </c>
      <c r="AA50" s="27" t="n">
        <v>0</v>
      </c>
      <c r="AB50" s="27" t="n">
        <v>0</v>
      </c>
      <c r="AC50" s="28" t="n">
        <f aca="false">Z50+AA50+AB50</f>
        <v>23</v>
      </c>
      <c r="AD50" s="30" t="n">
        <v>42303.03125</v>
      </c>
      <c r="AE50" s="30" t="n">
        <v>42303.4166666667</v>
      </c>
      <c r="AF50" s="30" t="n">
        <v>42303.4166666667</v>
      </c>
      <c r="AG50" s="34" t="n">
        <f aca="false">AF50-AD50</f>
        <v>0.385416666664241</v>
      </c>
      <c r="AH50" s="28"/>
      <c r="AI50" s="28" t="s">
        <v>378</v>
      </c>
      <c r="AJ50" s="19" t="s">
        <v>505</v>
      </c>
      <c r="AK50" s="0"/>
      <c r="AL50" s="0"/>
      <c r="AM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44" customFormat="true" ht="93.75" hidden="false" customHeight="true" outlineLevel="0" collapsed="false">
      <c r="A51" s="27" t="n">
        <v>43</v>
      </c>
      <c r="B51" s="34" t="s">
        <v>375</v>
      </c>
      <c r="C51" s="149" t="s">
        <v>506</v>
      </c>
      <c r="D51" s="21" t="s">
        <v>38</v>
      </c>
      <c r="E51" s="28" t="n">
        <v>6</v>
      </c>
      <c r="F51" s="137" t="s">
        <v>507</v>
      </c>
      <c r="G51" s="137" t="n">
        <v>1</v>
      </c>
      <c r="H51" s="28" t="n">
        <v>0</v>
      </c>
      <c r="I51" s="27" t="n">
        <v>0</v>
      </c>
      <c r="J51" s="27" t="n">
        <v>0</v>
      </c>
      <c r="K51" s="27" t="n">
        <v>0</v>
      </c>
      <c r="L51" s="27" t="n">
        <v>0</v>
      </c>
      <c r="M51" s="27" t="n">
        <v>0</v>
      </c>
      <c r="N51" s="27" t="n">
        <v>1</v>
      </c>
      <c r="O51" s="27" t="n">
        <v>0</v>
      </c>
      <c r="P51" s="27" t="n">
        <v>0</v>
      </c>
      <c r="Q51" s="29" t="n">
        <f aca="false">SUM(J51:P51)</f>
        <v>1</v>
      </c>
      <c r="R51" s="27" t="n">
        <v>0</v>
      </c>
      <c r="S51" s="27" t="n">
        <v>0</v>
      </c>
      <c r="T51" s="27" t="n">
        <v>0</v>
      </c>
      <c r="U51" s="27" t="n">
        <v>0</v>
      </c>
      <c r="V51" s="27" t="n">
        <v>23</v>
      </c>
      <c r="W51" s="27" t="n">
        <v>0</v>
      </c>
      <c r="X51" s="27" t="n">
        <v>0</v>
      </c>
      <c r="Y51" s="27" t="n">
        <v>0</v>
      </c>
      <c r="Z51" s="28" t="n">
        <f aca="false">SUM(R51:V51)</f>
        <v>23</v>
      </c>
      <c r="AA51" s="27" t="n">
        <v>0</v>
      </c>
      <c r="AB51" s="27" t="n">
        <v>0</v>
      </c>
      <c r="AC51" s="28" t="n">
        <f aca="false">SUM(Z51:AB51)</f>
        <v>23</v>
      </c>
      <c r="AD51" s="30" t="n">
        <v>42345.1993055556</v>
      </c>
      <c r="AE51" s="30" t="n">
        <v>42345.3194444445</v>
      </c>
      <c r="AF51" s="30" t="n">
        <v>42345.3194444445</v>
      </c>
      <c r="AG51" s="34" t="n">
        <f aca="false">AF51-AD51</f>
        <v>0.120138888887595</v>
      </c>
      <c r="AH51" s="28"/>
      <c r="AI51" s="28" t="s">
        <v>378</v>
      </c>
      <c r="AJ51" s="19" t="s">
        <v>508</v>
      </c>
    </row>
    <row r="52" customFormat="false" ht="124.5" hidden="false" customHeight="true" outlineLevel="0" collapsed="false">
      <c r="A52" s="27" t="n">
        <v>44</v>
      </c>
      <c r="B52" s="34" t="s">
        <v>375</v>
      </c>
      <c r="C52" s="149" t="s">
        <v>509</v>
      </c>
      <c r="D52" s="28" t="s">
        <v>38</v>
      </c>
      <c r="E52" s="28" t="n">
        <v>0.4</v>
      </c>
      <c r="F52" s="137" t="s">
        <v>510</v>
      </c>
      <c r="G52" s="137" t="n">
        <v>1</v>
      </c>
      <c r="H52" s="28" t="n">
        <v>0</v>
      </c>
      <c r="I52" s="27" t="n">
        <v>0</v>
      </c>
      <c r="J52" s="27" t="n">
        <v>0</v>
      </c>
      <c r="K52" s="27" t="n">
        <v>0</v>
      </c>
      <c r="L52" s="27" t="n">
        <v>0</v>
      </c>
      <c r="M52" s="27" t="n">
        <v>1</v>
      </c>
      <c r="N52" s="27" t="n">
        <v>0</v>
      </c>
      <c r="O52" s="27" t="n">
        <v>0</v>
      </c>
      <c r="P52" s="27" t="n">
        <v>0</v>
      </c>
      <c r="Q52" s="28" t="n">
        <f aca="false">SUM(J52:P52)</f>
        <v>1</v>
      </c>
      <c r="R52" s="27" t="n">
        <v>0</v>
      </c>
      <c r="S52" s="27" t="n">
        <v>0</v>
      </c>
      <c r="T52" s="27" t="n">
        <v>0</v>
      </c>
      <c r="U52" s="27" t="n">
        <v>0</v>
      </c>
      <c r="V52" s="27" t="n">
        <v>2</v>
      </c>
      <c r="W52" s="27" t="n">
        <v>0</v>
      </c>
      <c r="X52" s="27" t="n">
        <v>0</v>
      </c>
      <c r="Y52" s="27" t="n">
        <v>0</v>
      </c>
      <c r="Z52" s="29" t="n">
        <f aca="false">SUM(R52:V52)</f>
        <v>2</v>
      </c>
      <c r="AA52" s="27" t="n">
        <v>0</v>
      </c>
      <c r="AB52" s="27" t="n">
        <v>0</v>
      </c>
      <c r="AC52" s="28" t="n">
        <f aca="false">SUM(Z52:AB52)</f>
        <v>2</v>
      </c>
      <c r="AD52" s="30" t="n">
        <v>42349.5416666667</v>
      </c>
      <c r="AE52" s="30" t="n">
        <v>42349.5923611111</v>
      </c>
      <c r="AF52" s="30" t="n">
        <v>42349.5923611111</v>
      </c>
      <c r="AG52" s="34" t="n">
        <f aca="false">AF52-AD52</f>
        <v>0.0506944444496185</v>
      </c>
      <c r="AH52" s="28"/>
      <c r="AI52" s="28" t="s">
        <v>378</v>
      </c>
      <c r="AJ52" s="19" t="s">
        <v>511</v>
      </c>
      <c r="AK52" s="0"/>
      <c r="AL52" s="0"/>
      <c r="AM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24.5" hidden="false" customHeight="true" outlineLevel="0" collapsed="false">
      <c r="A53" s="27" t="n">
        <v>45</v>
      </c>
      <c r="B53" s="34" t="s">
        <v>375</v>
      </c>
      <c r="C53" s="149" t="s">
        <v>512</v>
      </c>
      <c r="D53" s="28" t="s">
        <v>38</v>
      </c>
      <c r="E53" s="28" t="n">
        <v>0.4</v>
      </c>
      <c r="F53" s="137" t="s">
        <v>513</v>
      </c>
      <c r="G53" s="137" t="n">
        <v>1</v>
      </c>
      <c r="H53" s="28" t="n">
        <v>0</v>
      </c>
      <c r="I53" s="27" t="n">
        <v>0</v>
      </c>
      <c r="J53" s="27" t="n">
        <v>0</v>
      </c>
      <c r="K53" s="27" t="n">
        <v>0</v>
      </c>
      <c r="L53" s="27" t="n">
        <v>0</v>
      </c>
      <c r="M53" s="27" t="n">
        <v>1</v>
      </c>
      <c r="N53" s="27" t="n">
        <v>0</v>
      </c>
      <c r="O53" s="27" t="n">
        <v>0</v>
      </c>
      <c r="P53" s="27" t="n">
        <v>0</v>
      </c>
      <c r="Q53" s="28" t="n">
        <f aca="false">SUM(J53:P53)</f>
        <v>1</v>
      </c>
      <c r="R53" s="27" t="n">
        <v>0</v>
      </c>
      <c r="S53" s="27" t="n">
        <v>0</v>
      </c>
      <c r="T53" s="27" t="n">
        <v>0</v>
      </c>
      <c r="U53" s="27" t="n">
        <v>0</v>
      </c>
      <c r="V53" s="27" t="n">
        <v>91</v>
      </c>
      <c r="W53" s="27" t="n">
        <v>0</v>
      </c>
      <c r="X53" s="27" t="n">
        <v>0</v>
      </c>
      <c r="Y53" s="27" t="n">
        <v>0</v>
      </c>
      <c r="Z53" s="29" t="n">
        <f aca="false">SUM(R53:V53)</f>
        <v>91</v>
      </c>
      <c r="AA53" s="27" t="n">
        <v>0</v>
      </c>
      <c r="AB53" s="27" t="n">
        <v>0</v>
      </c>
      <c r="AC53" s="28" t="n">
        <f aca="false">SUM(Z53:AB53)</f>
        <v>91</v>
      </c>
      <c r="AD53" s="30" t="n">
        <v>42349.9291666667</v>
      </c>
      <c r="AE53" s="30" t="n">
        <v>42350.0763888889</v>
      </c>
      <c r="AF53" s="30" t="n">
        <v>42350.0777777778</v>
      </c>
      <c r="AG53" s="34" t="n">
        <f aca="false">AF53-AD53</f>
        <v>0.148611111108039</v>
      </c>
      <c r="AH53" s="28"/>
      <c r="AI53" s="28" t="s">
        <v>378</v>
      </c>
      <c r="AJ53" s="19" t="s">
        <v>514</v>
      </c>
      <c r="AK53" s="0"/>
      <c r="AL53" s="0"/>
      <c r="AM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68" customFormat="true" ht="75.75" hidden="false" customHeight="true" outlineLevel="0" collapsed="false">
      <c r="A54" s="27" t="n">
        <v>47</v>
      </c>
      <c r="B54" s="34" t="s">
        <v>375</v>
      </c>
      <c r="C54" s="149" t="s">
        <v>515</v>
      </c>
      <c r="D54" s="28" t="s">
        <v>38</v>
      </c>
      <c r="E54" s="28" t="n">
        <v>0.4</v>
      </c>
      <c r="F54" s="137" t="s">
        <v>516</v>
      </c>
      <c r="G54" s="137" t="n">
        <v>0</v>
      </c>
      <c r="H54" s="28" t="n">
        <v>0</v>
      </c>
      <c r="I54" s="27" t="n">
        <v>0</v>
      </c>
      <c r="J54" s="150" t="n">
        <v>0</v>
      </c>
      <c r="K54" s="27" t="n">
        <v>0</v>
      </c>
      <c r="L54" s="27" t="n">
        <v>0</v>
      </c>
      <c r="M54" s="27" t="n">
        <v>1</v>
      </c>
      <c r="N54" s="27" t="n">
        <v>0</v>
      </c>
      <c r="O54" s="27" t="n">
        <v>0</v>
      </c>
      <c r="P54" s="27" t="n">
        <v>0</v>
      </c>
      <c r="Q54" s="27" t="n">
        <f aca="false">SUM(J54:P54)</f>
        <v>1</v>
      </c>
      <c r="R54" s="27" t="n">
        <v>0</v>
      </c>
      <c r="S54" s="27" t="n">
        <v>0</v>
      </c>
      <c r="T54" s="27" t="n">
        <v>0</v>
      </c>
      <c r="U54" s="27" t="n">
        <v>0</v>
      </c>
      <c r="V54" s="27" t="n">
        <v>14</v>
      </c>
      <c r="W54" s="27" t="n">
        <v>0</v>
      </c>
      <c r="X54" s="27" t="n">
        <v>0</v>
      </c>
      <c r="Y54" s="27" t="n">
        <v>0</v>
      </c>
      <c r="Z54" s="28" t="n">
        <f aca="false">R54+S54+T54+U54+V54</f>
        <v>14</v>
      </c>
      <c r="AA54" s="27" t="n">
        <v>0</v>
      </c>
      <c r="AB54" s="27" t="n">
        <v>0</v>
      </c>
      <c r="AC54" s="28" t="n">
        <f aca="false">Z54+AA54+AB54</f>
        <v>14</v>
      </c>
      <c r="AD54" s="30" t="n">
        <v>42361.4652777778</v>
      </c>
      <c r="AE54" s="30" t="n">
        <v>42361.6041666667</v>
      </c>
      <c r="AF54" s="30" t="n">
        <v>42361.6041666667</v>
      </c>
      <c r="AG54" s="89" t="n">
        <f aca="false">AF54-AD54</f>
        <v>0.13888888888323</v>
      </c>
      <c r="AH54" s="28"/>
      <c r="AI54" s="28" t="s">
        <v>378</v>
      </c>
      <c r="AJ54" s="19" t="s">
        <v>517</v>
      </c>
    </row>
  </sheetData>
  <autoFilter ref="A8:AJ56"/>
  <mergeCells count="20">
    <mergeCell ref="A1:AJ1"/>
    <mergeCell ref="A2:AJ2"/>
    <mergeCell ref="A3:AJ3"/>
    <mergeCell ref="A4:A7"/>
    <mergeCell ref="B4:B7"/>
    <mergeCell ref="C4:C7"/>
    <mergeCell ref="D4:D7"/>
    <mergeCell ref="E4:E7"/>
    <mergeCell ref="F4:G7"/>
    <mergeCell ref="J4:Q4"/>
    <mergeCell ref="R4:AC4"/>
    <mergeCell ref="AD4:AD7"/>
    <mergeCell ref="AE4:AE7"/>
    <mergeCell ref="AF4:AF7"/>
    <mergeCell ref="AG4:AG7"/>
    <mergeCell ref="AH4:AH7"/>
    <mergeCell ref="AI4:AI7"/>
    <mergeCell ref="AJ4:AJ7"/>
    <mergeCell ref="J5:N5"/>
    <mergeCell ref="R5:Y5"/>
  </mergeCells>
  <hyperlinks>
    <hyperlink ref="A1" location="Par2459" display="Форма  8.1  &lt;1&gt;  -  Журнал  учета  данных   первичной  информации  по  всем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7" zoomScaleNormal="87" zoomScalePageLayoutView="100" workbookViewId="0">
      <selection pane="topLeft" activeCell="AK4" activeCellId="0" sqref="AK4"/>
    </sheetView>
  </sheetViews>
  <sheetFormatPr defaultRowHeight="12.75"/>
  <cols>
    <col collapsed="false" hidden="false" max="1" min="1" style="1" width="3.8582995951417"/>
    <col collapsed="false" hidden="false" max="2" min="2" style="1" width="15.1052631578947"/>
    <col collapsed="false" hidden="false" max="3" min="3" style="1" width="16.9230769230769"/>
    <col collapsed="false" hidden="false" max="4" min="4" style="1" width="5.35627530364372"/>
    <col collapsed="false" hidden="false" max="5" min="5" style="1" width="7.71255060728745"/>
    <col collapsed="false" hidden="false" max="6" min="6" style="1" width="29.7773279352227"/>
    <col collapsed="false" hidden="false" max="7" min="7" style="1" width="6.31983805668016"/>
    <col collapsed="false" hidden="false" max="8" min="8" style="1" width="5.57085020242915"/>
    <col collapsed="false" hidden="false" max="9" min="9" style="1" width="4.39271255060729"/>
    <col collapsed="false" hidden="false" max="10" min="10" style="1" width="8.35627530364373"/>
    <col collapsed="false" hidden="false" max="11" min="11" style="1" width="6.53441295546559"/>
    <col collapsed="false" hidden="false" max="12" min="12" style="1" width="5.67611336032389"/>
    <col collapsed="false" hidden="false" max="13" min="13" style="1" width="5.35627530364372"/>
    <col collapsed="false" hidden="false" max="14" min="14" style="1" width="8.03238866396761"/>
    <col collapsed="false" hidden="false" max="16" min="15" style="1" width="6.10526315789474"/>
    <col collapsed="false" hidden="false" max="17" min="17" style="1" width="7.60728744939271"/>
    <col collapsed="false" hidden="false" max="18" min="18" style="1" width="5.67611336032389"/>
    <col collapsed="false" hidden="false" max="19" min="19" style="1" width="6.96356275303644"/>
    <col collapsed="false" hidden="false" max="20" min="20" style="1" width="7.2834008097166"/>
    <col collapsed="false" hidden="false" max="22" min="21" style="1" width="7.60728744939271"/>
    <col collapsed="false" hidden="false" max="23" min="23" style="1" width="9.4251012145749"/>
    <col collapsed="false" hidden="false" max="24" min="24" style="1" width="8.1417004048583"/>
    <col collapsed="false" hidden="false" max="25" min="25" style="1" width="6.85425101214575"/>
    <col collapsed="false" hidden="false" max="26" min="26" style="1" width="4.39271255060729"/>
    <col collapsed="false" hidden="false" max="27" min="27" style="1" width="6"/>
    <col collapsed="false" hidden="false" max="28" min="28" style="1" width="7.71255060728745"/>
    <col collapsed="false" hidden="false" max="29" min="29" style="1" width="5.67611336032389"/>
    <col collapsed="false" hidden="false" max="30" min="30" style="1" width="14.5668016194332"/>
    <col collapsed="false" hidden="false" max="31" min="31" style="1" width="14.8906882591093"/>
    <col collapsed="false" hidden="false" max="32" min="32" style="1" width="16.9230769230769"/>
    <col collapsed="false" hidden="false" max="33" min="33" style="1" width="13.3886639676113"/>
    <col collapsed="false" hidden="false" max="34" min="34" style="1" width="15.3198380566802"/>
    <col collapsed="false" hidden="false" max="35" min="35" style="1" width="15.5303643724696"/>
    <col collapsed="false" hidden="false" max="36" min="36" style="1" width="21.1012145748988"/>
    <col collapsed="false" hidden="false" max="253" min="37" style="1" width="0.8582995951417"/>
    <col collapsed="false" hidden="false" max="254" min="254" style="1" width="3.8582995951417"/>
    <col collapsed="false" hidden="false" max="255" min="255" style="1" width="15.1052631578947"/>
    <col collapsed="false" hidden="false" max="256" min="256" style="1" width="16.9230769230769"/>
    <col collapsed="false" hidden="false" max="257" min="257" style="1" width="5.35627530364372"/>
    <col collapsed="false" hidden="false" max="258" min="258" style="1" width="7.71255060728745"/>
    <col collapsed="false" hidden="false" max="259" min="259" style="1" width="21.8542510121457"/>
    <col collapsed="false" hidden="false" max="260" min="260" style="1" width="12.748987854251"/>
    <col collapsed="false" hidden="false" max="261" min="261" style="1" width="5.57085020242915"/>
    <col collapsed="false" hidden="false" max="262" min="262" style="1" width="4.39271255060729"/>
    <col collapsed="false" hidden="false" max="263" min="263" style="1" width="8.35627530364373"/>
    <col collapsed="false" hidden="false" max="264" min="264" style="1" width="6.53441295546559"/>
    <col collapsed="false" hidden="false" max="265" min="265" style="1" width="5.67611336032389"/>
    <col collapsed="false" hidden="false" max="266" min="266" style="1" width="5.35627530364372"/>
    <col collapsed="false" hidden="false" max="267" min="267" style="1" width="8.03238866396761"/>
    <col collapsed="false" hidden="false" max="269" min="268" style="1" width="6.10526315789474"/>
    <col collapsed="false" hidden="false" max="270" min="270" style="1" width="7.60728744939271"/>
    <col collapsed="false" hidden="false" max="271" min="271" style="1" width="5.67611336032389"/>
    <col collapsed="false" hidden="false" max="272" min="272" style="1" width="6.96356275303644"/>
    <col collapsed="false" hidden="false" max="273" min="273" style="1" width="7.2834008097166"/>
    <col collapsed="false" hidden="false" max="275" min="274" style="1" width="7.60728744939271"/>
    <col collapsed="false" hidden="false" max="276" min="276" style="1" width="9.4251012145749"/>
    <col collapsed="false" hidden="false" max="277" min="277" style="1" width="8.1417004048583"/>
    <col collapsed="false" hidden="false" max="278" min="278" style="1" width="6.85425101214575"/>
    <col collapsed="false" hidden="false" max="279" min="279" style="1" width="4.39271255060729"/>
    <col collapsed="false" hidden="false" max="280" min="280" style="1" width="6"/>
    <col collapsed="false" hidden="false" max="281" min="281" style="1" width="7.71255060728745"/>
    <col collapsed="false" hidden="false" max="282" min="282" style="1" width="5.67611336032389"/>
    <col collapsed="false" hidden="false" max="283" min="283" style="1" width="17.246963562753"/>
    <col collapsed="false" hidden="false" max="284" min="284" style="1" width="15.3198380566802"/>
    <col collapsed="false" hidden="false" max="285" min="285" style="1" width="15.8542510121457"/>
    <col collapsed="false" hidden="false" max="286" min="286" style="1" width="17.3522267206478"/>
    <col collapsed="false" hidden="false" max="287" min="287" style="1" width="15.3198380566802"/>
    <col collapsed="false" hidden="false" max="288" min="288" style="1" width="13.0688259109312"/>
    <col collapsed="false" hidden="false" max="289" min="289" style="1" width="19.6032388663968"/>
    <col collapsed="false" hidden="false" max="290" min="290" style="1" width="9.74898785425101"/>
    <col collapsed="false" hidden="false" max="509" min="291" style="1" width="0.8582995951417"/>
    <col collapsed="false" hidden="false" max="510" min="510" style="1" width="3.8582995951417"/>
    <col collapsed="false" hidden="false" max="511" min="511" style="1" width="15.1052631578947"/>
    <col collapsed="false" hidden="false" max="512" min="512" style="1" width="16.9230769230769"/>
    <col collapsed="false" hidden="false" max="513" min="513" style="1" width="5.35627530364372"/>
    <col collapsed="false" hidden="false" max="514" min="514" style="1" width="7.71255060728745"/>
    <col collapsed="false" hidden="false" max="515" min="515" style="1" width="21.8542510121457"/>
    <col collapsed="false" hidden="false" max="516" min="516" style="1" width="12.748987854251"/>
    <col collapsed="false" hidden="false" max="517" min="517" style="1" width="5.57085020242915"/>
    <col collapsed="false" hidden="false" max="518" min="518" style="1" width="4.39271255060729"/>
    <col collapsed="false" hidden="false" max="519" min="519" style="1" width="8.35627530364373"/>
    <col collapsed="false" hidden="false" max="520" min="520" style="1" width="6.53441295546559"/>
    <col collapsed="false" hidden="false" max="521" min="521" style="1" width="5.67611336032389"/>
    <col collapsed="false" hidden="false" max="522" min="522" style="1" width="5.35627530364372"/>
    <col collapsed="false" hidden="false" max="523" min="523" style="1" width="8.03238866396761"/>
    <col collapsed="false" hidden="false" max="525" min="524" style="1" width="6.10526315789474"/>
    <col collapsed="false" hidden="false" max="526" min="526" style="1" width="7.60728744939271"/>
    <col collapsed="false" hidden="false" max="527" min="527" style="1" width="5.67611336032389"/>
    <col collapsed="false" hidden="false" max="528" min="528" style="1" width="6.96356275303644"/>
    <col collapsed="false" hidden="false" max="529" min="529" style="1" width="7.2834008097166"/>
    <col collapsed="false" hidden="false" max="531" min="530" style="1" width="7.60728744939271"/>
    <col collapsed="false" hidden="false" max="532" min="532" style="1" width="9.4251012145749"/>
    <col collapsed="false" hidden="false" max="533" min="533" style="1" width="8.1417004048583"/>
    <col collapsed="false" hidden="false" max="534" min="534" style="1" width="6.85425101214575"/>
    <col collapsed="false" hidden="false" max="535" min="535" style="1" width="4.39271255060729"/>
    <col collapsed="false" hidden="false" max="536" min="536" style="1" width="6"/>
    <col collapsed="false" hidden="false" max="537" min="537" style="1" width="7.71255060728745"/>
    <col collapsed="false" hidden="false" max="538" min="538" style="1" width="5.67611336032389"/>
    <col collapsed="false" hidden="false" max="539" min="539" style="1" width="17.246963562753"/>
    <col collapsed="false" hidden="false" max="540" min="540" style="1" width="15.3198380566802"/>
    <col collapsed="false" hidden="false" max="541" min="541" style="1" width="15.8542510121457"/>
    <col collapsed="false" hidden="false" max="542" min="542" style="1" width="17.3522267206478"/>
    <col collapsed="false" hidden="false" max="543" min="543" style="1" width="15.3198380566802"/>
    <col collapsed="false" hidden="false" max="544" min="544" style="1" width="13.0688259109312"/>
    <col collapsed="false" hidden="false" max="545" min="545" style="1" width="19.6032388663968"/>
    <col collapsed="false" hidden="false" max="546" min="546" style="1" width="9.74898785425101"/>
    <col collapsed="false" hidden="false" max="765" min="547" style="1" width="0.8582995951417"/>
    <col collapsed="false" hidden="false" max="766" min="766" style="1" width="3.8582995951417"/>
    <col collapsed="false" hidden="false" max="767" min="767" style="1" width="15.1052631578947"/>
    <col collapsed="false" hidden="false" max="768" min="768" style="1" width="16.9230769230769"/>
    <col collapsed="false" hidden="false" max="769" min="769" style="1" width="5.35627530364372"/>
    <col collapsed="false" hidden="false" max="770" min="770" style="1" width="7.71255060728745"/>
    <col collapsed="false" hidden="false" max="771" min="771" style="1" width="21.8542510121457"/>
    <col collapsed="false" hidden="false" max="772" min="772" style="1" width="12.748987854251"/>
    <col collapsed="false" hidden="false" max="773" min="773" style="1" width="5.57085020242915"/>
    <col collapsed="false" hidden="false" max="774" min="774" style="1" width="4.39271255060729"/>
    <col collapsed="false" hidden="false" max="775" min="775" style="1" width="8.35627530364373"/>
    <col collapsed="false" hidden="false" max="776" min="776" style="1" width="6.53441295546559"/>
    <col collapsed="false" hidden="false" max="777" min="777" style="1" width="5.67611336032389"/>
    <col collapsed="false" hidden="false" max="778" min="778" style="1" width="5.35627530364372"/>
    <col collapsed="false" hidden="false" max="779" min="779" style="1" width="8.03238866396761"/>
    <col collapsed="false" hidden="false" max="781" min="780" style="1" width="6.10526315789474"/>
    <col collapsed="false" hidden="false" max="782" min="782" style="1" width="7.60728744939271"/>
    <col collapsed="false" hidden="false" max="783" min="783" style="1" width="5.67611336032389"/>
    <col collapsed="false" hidden="false" max="784" min="784" style="1" width="6.96356275303644"/>
    <col collapsed="false" hidden="false" max="785" min="785" style="1" width="7.2834008097166"/>
    <col collapsed="false" hidden="false" max="787" min="786" style="1" width="7.60728744939271"/>
    <col collapsed="false" hidden="false" max="788" min="788" style="1" width="9.4251012145749"/>
    <col collapsed="false" hidden="false" max="789" min="789" style="1" width="8.1417004048583"/>
    <col collapsed="false" hidden="false" max="790" min="790" style="1" width="6.85425101214575"/>
    <col collapsed="false" hidden="false" max="791" min="791" style="1" width="4.39271255060729"/>
    <col collapsed="false" hidden="false" max="792" min="792" style="1" width="6"/>
    <col collapsed="false" hidden="false" max="793" min="793" style="1" width="7.71255060728745"/>
    <col collapsed="false" hidden="false" max="794" min="794" style="1" width="5.67611336032389"/>
    <col collapsed="false" hidden="false" max="795" min="795" style="1" width="17.246963562753"/>
    <col collapsed="false" hidden="false" max="796" min="796" style="1" width="15.3198380566802"/>
    <col collapsed="false" hidden="false" max="797" min="797" style="1" width="15.8542510121457"/>
    <col collapsed="false" hidden="false" max="798" min="798" style="1" width="17.3522267206478"/>
    <col collapsed="false" hidden="false" max="799" min="799" style="1" width="15.3198380566802"/>
    <col collapsed="false" hidden="false" max="800" min="800" style="1" width="13.0688259109312"/>
    <col collapsed="false" hidden="false" max="801" min="801" style="1" width="19.6032388663968"/>
    <col collapsed="false" hidden="false" max="802" min="802" style="1" width="9.74898785425101"/>
    <col collapsed="false" hidden="false" max="1021" min="803" style="1" width="0.8582995951417"/>
    <col collapsed="false" hidden="false" max="1022" min="1022" style="1" width="3.8582995951417"/>
    <col collapsed="false" hidden="false" max="1023" min="1023" style="1" width="15.1052631578947"/>
    <col collapsed="false" hidden="false" max="1025" min="1024" style="1" width="16.9230769230769"/>
  </cols>
  <sheetData>
    <row r="1" customFormat="false" ht="12.7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52" customFormat="true" ht="15.75" hidden="false" customHeight="false" outlineLevel="0" collapsed="false">
      <c r="A2" s="151" t="s">
        <v>518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</row>
    <row r="3" customFormat="false" ht="15.75" hidden="false" customHeight="false" outlineLevel="0" collapsed="false">
      <c r="A3" s="53" t="s">
        <v>144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.75" hidden="false" customHeight="false" outlineLevel="0" collapsed="false">
      <c r="A4" s="153" t="s">
        <v>519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75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8" s="10" customFormat="true" ht="12" hidden="false" customHeight="true" outlineLevel="0" collapsed="false">
      <c r="A8" s="6" t="s">
        <v>3</v>
      </c>
      <c r="B8" s="6" t="s">
        <v>520</v>
      </c>
      <c r="C8" s="6" t="s">
        <v>5</v>
      </c>
      <c r="D8" s="6" t="s">
        <v>521</v>
      </c>
      <c r="E8" s="6" t="s">
        <v>7</v>
      </c>
      <c r="F8" s="6" t="s">
        <v>522</v>
      </c>
      <c r="G8" s="6"/>
      <c r="H8" s="6" t="s">
        <v>523</v>
      </c>
      <c r="I8" s="6" t="s">
        <v>524</v>
      </c>
      <c r="J8" s="9" t="s">
        <v>11</v>
      </c>
      <c r="K8" s="9"/>
      <c r="L8" s="9"/>
      <c r="M8" s="9"/>
      <c r="N8" s="9"/>
      <c r="O8" s="9"/>
      <c r="P8" s="9"/>
      <c r="Q8" s="9"/>
      <c r="R8" s="9" t="s">
        <v>12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6" t="s">
        <v>13</v>
      </c>
      <c r="AE8" s="6" t="s">
        <v>14</v>
      </c>
      <c r="AF8" s="6" t="s">
        <v>15</v>
      </c>
      <c r="AG8" s="6" t="s">
        <v>16</v>
      </c>
      <c r="AH8" s="6" t="s">
        <v>525</v>
      </c>
      <c r="AI8" s="6" t="s">
        <v>18</v>
      </c>
      <c r="AJ8" s="6" t="s">
        <v>19</v>
      </c>
    </row>
    <row r="9" customFormat="false" ht="12" hidden="false" customHeight="true" outlineLevel="0" collapsed="false">
      <c r="A9" s="6"/>
      <c r="B9" s="6"/>
      <c r="C9" s="6"/>
      <c r="D9" s="6"/>
      <c r="E9" s="6"/>
      <c r="F9" s="6"/>
      <c r="G9" s="6"/>
      <c r="H9" s="6"/>
      <c r="I9" s="6"/>
      <c r="J9" s="9" t="s">
        <v>20</v>
      </c>
      <c r="K9" s="9"/>
      <c r="L9" s="9"/>
      <c r="M9" s="9"/>
      <c r="N9" s="9"/>
      <c r="O9" s="6" t="s">
        <v>21</v>
      </c>
      <c r="P9" s="6" t="s">
        <v>22</v>
      </c>
      <c r="Q9" s="6" t="s">
        <v>23</v>
      </c>
      <c r="R9" s="9" t="s">
        <v>20</v>
      </c>
      <c r="S9" s="9"/>
      <c r="T9" s="9"/>
      <c r="U9" s="9"/>
      <c r="V9" s="9"/>
      <c r="W9" s="9"/>
      <c r="X9" s="9"/>
      <c r="Y9" s="9"/>
      <c r="Z9" s="9"/>
      <c r="AA9" s="6" t="s">
        <v>21</v>
      </c>
      <c r="AB9" s="6" t="s">
        <v>22</v>
      </c>
      <c r="AC9" s="6" t="s">
        <v>24</v>
      </c>
      <c r="AD9" s="6"/>
      <c r="AE9" s="6"/>
      <c r="AF9" s="6"/>
      <c r="AG9" s="6"/>
      <c r="AH9" s="6"/>
      <c r="AI9" s="6"/>
      <c r="AJ9" s="6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6"/>
      <c r="B10" s="6"/>
      <c r="C10" s="6"/>
      <c r="D10" s="6"/>
      <c r="E10" s="6"/>
      <c r="F10" s="6"/>
      <c r="G10" s="6"/>
      <c r="H10" s="6"/>
      <c r="I10" s="6"/>
      <c r="J10" s="6" t="s">
        <v>25</v>
      </c>
      <c r="K10" s="6"/>
      <c r="L10" s="6" t="s">
        <v>26</v>
      </c>
      <c r="M10" s="6"/>
      <c r="N10" s="6" t="s">
        <v>27</v>
      </c>
      <c r="O10" s="6"/>
      <c r="P10" s="6"/>
      <c r="Q10" s="6"/>
      <c r="R10" s="6" t="s">
        <v>25</v>
      </c>
      <c r="S10" s="6"/>
      <c r="T10" s="6" t="s">
        <v>26</v>
      </c>
      <c r="U10" s="6"/>
      <c r="V10" s="6" t="s">
        <v>27</v>
      </c>
      <c r="W10" s="6" t="s">
        <v>28</v>
      </c>
      <c r="X10" s="6" t="s">
        <v>29</v>
      </c>
      <c r="Y10" s="6" t="s">
        <v>30</v>
      </c>
      <c r="Z10" s="6" t="s">
        <v>31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88.5" hidden="false" customHeight="true" outlineLevel="0" collapsed="false">
      <c r="A11" s="6"/>
      <c r="B11" s="6"/>
      <c r="C11" s="6"/>
      <c r="D11" s="6"/>
      <c r="E11" s="6"/>
      <c r="F11" s="6"/>
      <c r="G11" s="6"/>
      <c r="H11" s="6"/>
      <c r="I11" s="6"/>
      <c r="J11" s="12" t="s">
        <v>34</v>
      </c>
      <c r="K11" s="12" t="s">
        <v>35</v>
      </c>
      <c r="L11" s="12" t="s">
        <v>34</v>
      </c>
      <c r="M11" s="12" t="s">
        <v>35</v>
      </c>
      <c r="N11" s="6"/>
      <c r="O11" s="6"/>
      <c r="P11" s="6"/>
      <c r="Q11" s="6"/>
      <c r="R11" s="12" t="s">
        <v>34</v>
      </c>
      <c r="S11" s="12" t="s">
        <v>35</v>
      </c>
      <c r="T11" s="12" t="s">
        <v>34</v>
      </c>
      <c r="U11" s="12" t="s">
        <v>35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16" customFormat="true" ht="12" hidden="false" customHeight="false" outlineLevel="0" collapsed="false">
      <c r="A12" s="12" t="n">
        <v>1</v>
      </c>
      <c r="B12" s="12" t="n">
        <v>2</v>
      </c>
      <c r="C12" s="12" t="n">
        <v>3</v>
      </c>
      <c r="D12" s="12" t="n">
        <v>4</v>
      </c>
      <c r="E12" s="12" t="n">
        <v>5</v>
      </c>
      <c r="F12" s="13" t="n">
        <v>6</v>
      </c>
      <c r="G12" s="13"/>
      <c r="H12" s="12" t="n">
        <v>7</v>
      </c>
      <c r="I12" s="12" t="n">
        <v>8</v>
      </c>
      <c r="J12" s="12" t="n">
        <v>9</v>
      </c>
      <c r="K12" s="12" t="n">
        <v>10</v>
      </c>
      <c r="L12" s="12" t="n">
        <v>11</v>
      </c>
      <c r="M12" s="12" t="n">
        <v>12</v>
      </c>
      <c r="N12" s="12" t="n">
        <v>13</v>
      </c>
      <c r="O12" s="12" t="n">
        <v>14</v>
      </c>
      <c r="P12" s="12" t="n">
        <v>15</v>
      </c>
      <c r="Q12" s="12" t="n">
        <v>16</v>
      </c>
      <c r="R12" s="12" t="n">
        <v>17</v>
      </c>
      <c r="S12" s="12" t="n">
        <v>18</v>
      </c>
      <c r="T12" s="12" t="n">
        <v>19</v>
      </c>
      <c r="U12" s="12" t="n">
        <v>20</v>
      </c>
      <c r="V12" s="12" t="n">
        <v>21</v>
      </c>
      <c r="W12" s="12" t="n">
        <v>22</v>
      </c>
      <c r="X12" s="12" t="n">
        <v>23</v>
      </c>
      <c r="Y12" s="12" t="n">
        <v>24</v>
      </c>
      <c r="Z12" s="12" t="n">
        <v>25</v>
      </c>
      <c r="AA12" s="12" t="n">
        <v>26</v>
      </c>
      <c r="AB12" s="12" t="n">
        <v>27</v>
      </c>
      <c r="AC12" s="12" t="n">
        <v>28</v>
      </c>
      <c r="AD12" s="12" t="n">
        <v>29</v>
      </c>
      <c r="AE12" s="12" t="n">
        <v>30</v>
      </c>
      <c r="AF12" s="12" t="n">
        <v>31</v>
      </c>
      <c r="AG12" s="12" t="n">
        <v>32</v>
      </c>
      <c r="AH12" s="12" t="n">
        <v>33</v>
      </c>
      <c r="AI12" s="12" t="n">
        <v>34</v>
      </c>
      <c r="AJ12" s="12" t="n">
        <v>35</v>
      </c>
    </row>
    <row r="13" customFormat="false" ht="12" hidden="false" customHeight="false" outlineLevel="0" collapsed="false">
      <c r="A13" s="12"/>
      <c r="B13" s="12"/>
      <c r="C13" s="12"/>
      <c r="D13" s="12"/>
      <c r="E13" s="12"/>
      <c r="F13" s="154" t="s">
        <v>149</v>
      </c>
      <c r="G13" s="13" t="s">
        <v>150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37" customFormat="true" ht="156.75" hidden="false" customHeight="true" outlineLevel="0" collapsed="false">
      <c r="A14" s="27" t="n">
        <v>1</v>
      </c>
      <c r="B14" s="25" t="s">
        <v>526</v>
      </c>
      <c r="C14" s="155" t="s">
        <v>527</v>
      </c>
      <c r="D14" s="129" t="s">
        <v>38</v>
      </c>
      <c r="E14" s="129" t="n">
        <v>10</v>
      </c>
      <c r="F14" s="28" t="s">
        <v>528</v>
      </c>
      <c r="G14" s="129" t="n">
        <v>0</v>
      </c>
      <c r="H14" s="129" t="n">
        <v>0</v>
      </c>
      <c r="I14" s="129" t="n">
        <v>0</v>
      </c>
      <c r="J14" s="129" t="n">
        <v>0</v>
      </c>
      <c r="K14" s="129" t="n">
        <v>0</v>
      </c>
      <c r="L14" s="129" t="n">
        <v>0</v>
      </c>
      <c r="M14" s="129" t="n">
        <v>0</v>
      </c>
      <c r="N14" s="129" t="n">
        <v>11</v>
      </c>
      <c r="O14" s="129" t="n">
        <v>1</v>
      </c>
      <c r="P14" s="129" t="n">
        <v>0</v>
      </c>
      <c r="Q14" s="129" t="n">
        <f aca="false">SUM(J14:P14)</f>
        <v>12</v>
      </c>
      <c r="R14" s="129" t="n">
        <v>0</v>
      </c>
      <c r="S14" s="129" t="n">
        <v>0</v>
      </c>
      <c r="T14" s="129" t="n">
        <v>0</v>
      </c>
      <c r="U14" s="129" t="n">
        <v>0</v>
      </c>
      <c r="V14" s="129" t="n">
        <v>11</v>
      </c>
      <c r="W14" s="129" t="n">
        <v>11</v>
      </c>
      <c r="X14" s="129" t="n">
        <v>0</v>
      </c>
      <c r="Y14" s="129" t="n">
        <v>0</v>
      </c>
      <c r="Z14" s="29" t="n">
        <f aca="false">SUM(R14:V14)</f>
        <v>11</v>
      </c>
      <c r="AA14" s="129" t="n">
        <v>1</v>
      </c>
      <c r="AB14" s="129" t="n">
        <v>0</v>
      </c>
      <c r="AC14" s="129" t="n">
        <f aca="false">SUM(Z14:AB14)</f>
        <v>12</v>
      </c>
      <c r="AD14" s="156" t="n">
        <v>42021.1875</v>
      </c>
      <c r="AE14" s="156" t="n">
        <v>42021.3541666667</v>
      </c>
      <c r="AF14" s="156" t="n">
        <v>42021.3541666667</v>
      </c>
      <c r="AG14" s="157" t="n">
        <f aca="false">AF14-AD14</f>
        <v>0.166666666664241</v>
      </c>
      <c r="AH14" s="129"/>
      <c r="AI14" s="129" t="s">
        <v>154</v>
      </c>
      <c r="AJ14" s="28" t="s">
        <v>529</v>
      </c>
    </row>
    <row r="15" customFormat="false" ht="81" hidden="false" customHeight="true" outlineLevel="0" collapsed="false">
      <c r="A15" s="158" t="n">
        <v>2</v>
      </c>
      <c r="B15" s="25" t="s">
        <v>526</v>
      </c>
      <c r="C15" s="28" t="s">
        <v>530</v>
      </c>
      <c r="D15" s="129" t="s">
        <v>38</v>
      </c>
      <c r="E15" s="129" t="n">
        <v>10</v>
      </c>
      <c r="F15" s="28" t="s">
        <v>531</v>
      </c>
      <c r="G15" s="129" t="n">
        <v>1</v>
      </c>
      <c r="H15" s="129" t="n">
        <v>0</v>
      </c>
      <c r="I15" s="129" t="n">
        <v>0</v>
      </c>
      <c r="J15" s="129" t="n">
        <v>0</v>
      </c>
      <c r="K15" s="129" t="n">
        <v>0</v>
      </c>
      <c r="L15" s="129" t="n">
        <v>0</v>
      </c>
      <c r="M15" s="129" t="n">
        <v>0</v>
      </c>
      <c r="N15" s="129" t="n">
        <v>36</v>
      </c>
      <c r="O15" s="129" t="n">
        <v>1</v>
      </c>
      <c r="P15" s="129" t="n">
        <v>0</v>
      </c>
      <c r="Q15" s="129" t="n">
        <f aca="false">SUM(J15:P15)</f>
        <v>37</v>
      </c>
      <c r="R15" s="129" t="n">
        <v>0</v>
      </c>
      <c r="S15" s="129" t="n">
        <v>0</v>
      </c>
      <c r="T15" s="129" t="n">
        <v>0</v>
      </c>
      <c r="U15" s="129" t="n">
        <v>0</v>
      </c>
      <c r="V15" s="129" t="n">
        <v>36</v>
      </c>
      <c r="W15" s="129" t="n">
        <v>36</v>
      </c>
      <c r="X15" s="129" t="n">
        <v>0</v>
      </c>
      <c r="Y15" s="129" t="n">
        <v>0</v>
      </c>
      <c r="Z15" s="29" t="n">
        <f aca="false">SUM(R15:V15)</f>
        <v>36</v>
      </c>
      <c r="AA15" s="129" t="n">
        <v>1</v>
      </c>
      <c r="AB15" s="129" t="n">
        <v>0</v>
      </c>
      <c r="AC15" s="129" t="n">
        <f aca="false">SUM(Z15:AB15)</f>
        <v>37</v>
      </c>
      <c r="AD15" s="156" t="n">
        <v>42036.7291666667</v>
      </c>
      <c r="AE15" s="156" t="n">
        <v>42036.78125</v>
      </c>
      <c r="AF15" s="156" t="n">
        <v>42036.78125</v>
      </c>
      <c r="AG15" s="157" t="n">
        <f aca="false">AF15-AD15</f>
        <v>0.0520833333357587</v>
      </c>
      <c r="AH15" s="129"/>
      <c r="AI15" s="129" t="s">
        <v>154</v>
      </c>
      <c r="AJ15" s="28" t="s">
        <v>532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33" customFormat="true" ht="89.25" hidden="false" customHeight="false" outlineLevel="0" collapsed="false">
      <c r="A16" s="159" t="n">
        <v>3</v>
      </c>
      <c r="B16" s="25" t="s">
        <v>526</v>
      </c>
      <c r="C16" s="28" t="s">
        <v>533</v>
      </c>
      <c r="D16" s="159" t="s">
        <v>38</v>
      </c>
      <c r="E16" s="159" t="n">
        <v>10</v>
      </c>
      <c r="F16" s="28" t="s">
        <v>534</v>
      </c>
      <c r="G16" s="159" t="n">
        <v>1</v>
      </c>
      <c r="H16" s="159" t="n">
        <v>0</v>
      </c>
      <c r="I16" s="159" t="n">
        <v>0</v>
      </c>
      <c r="J16" s="159" t="n">
        <v>0</v>
      </c>
      <c r="K16" s="159" t="n">
        <v>0</v>
      </c>
      <c r="L16" s="159" t="n">
        <v>0</v>
      </c>
      <c r="M16" s="159" t="n">
        <v>0</v>
      </c>
      <c r="N16" s="159" t="n">
        <v>49</v>
      </c>
      <c r="O16" s="159" t="n">
        <v>1</v>
      </c>
      <c r="P16" s="159" t="n">
        <v>0</v>
      </c>
      <c r="Q16" s="159" t="n">
        <f aca="false">SUM(J16:P16)</f>
        <v>50</v>
      </c>
      <c r="R16" s="159" t="n">
        <v>0</v>
      </c>
      <c r="S16" s="159" t="n">
        <v>0</v>
      </c>
      <c r="T16" s="159" t="n">
        <v>0</v>
      </c>
      <c r="U16" s="159" t="n">
        <v>0</v>
      </c>
      <c r="V16" s="159" t="n">
        <v>49</v>
      </c>
      <c r="W16" s="159" t="n">
        <v>49</v>
      </c>
      <c r="X16" s="159" t="n">
        <v>0</v>
      </c>
      <c r="Y16" s="159" t="n">
        <v>0</v>
      </c>
      <c r="Z16" s="29" t="n">
        <f aca="false">SUM(R16:V16)</f>
        <v>49</v>
      </c>
      <c r="AA16" s="159" t="n">
        <v>1</v>
      </c>
      <c r="AB16" s="159" t="n">
        <v>0</v>
      </c>
      <c r="AC16" s="129" t="n">
        <f aca="false">SUM(Z16:AB16)</f>
        <v>50</v>
      </c>
      <c r="AD16" s="160" t="n">
        <v>42063.8506944445</v>
      </c>
      <c r="AE16" s="160" t="n">
        <v>42063.9166666667</v>
      </c>
      <c r="AF16" s="160" t="n">
        <v>42063.9166666667</v>
      </c>
      <c r="AG16" s="157" t="n">
        <f aca="false">AF16-AD16</f>
        <v>0.0659722222189885</v>
      </c>
      <c r="AH16" s="159"/>
      <c r="AI16" s="159" t="s">
        <v>154</v>
      </c>
      <c r="AJ16" s="21" t="s">
        <v>535</v>
      </c>
    </row>
    <row r="17" customFormat="false" ht="107.25" hidden="false" customHeight="true" outlineLevel="0" collapsed="false">
      <c r="A17" s="27" t="n">
        <v>4</v>
      </c>
      <c r="B17" s="25" t="s">
        <v>526</v>
      </c>
      <c r="C17" s="28" t="s">
        <v>536</v>
      </c>
      <c r="D17" s="28" t="s">
        <v>38</v>
      </c>
      <c r="E17" s="129" t="n">
        <v>0.4</v>
      </c>
      <c r="F17" s="21" t="s">
        <v>537</v>
      </c>
      <c r="G17" s="159" t="n">
        <v>0</v>
      </c>
      <c r="H17" s="159" t="n">
        <v>0</v>
      </c>
      <c r="I17" s="159" t="n">
        <v>0</v>
      </c>
      <c r="J17" s="159" t="n">
        <v>0</v>
      </c>
      <c r="K17" s="159" t="n">
        <v>0</v>
      </c>
      <c r="L17" s="159" t="n">
        <v>0</v>
      </c>
      <c r="M17" s="159" t="n">
        <v>0</v>
      </c>
      <c r="N17" s="159" t="n">
        <v>1</v>
      </c>
      <c r="O17" s="159" t="n">
        <v>0</v>
      </c>
      <c r="P17" s="159" t="n">
        <v>0</v>
      </c>
      <c r="Q17" s="159" t="n">
        <f aca="false">SUM(J17:P17)</f>
        <v>1</v>
      </c>
      <c r="R17" s="159" t="n">
        <v>0</v>
      </c>
      <c r="S17" s="159" t="n">
        <v>0</v>
      </c>
      <c r="T17" s="159" t="n">
        <v>0</v>
      </c>
      <c r="U17" s="159" t="n">
        <v>0</v>
      </c>
      <c r="V17" s="159" t="n">
        <v>1</v>
      </c>
      <c r="W17" s="159" t="n">
        <v>1</v>
      </c>
      <c r="X17" s="159" t="n">
        <v>0</v>
      </c>
      <c r="Y17" s="159" t="n">
        <v>0</v>
      </c>
      <c r="Z17" s="29" t="n">
        <f aca="false">SUM(R17:V17)</f>
        <v>1</v>
      </c>
      <c r="AA17" s="159" t="n">
        <v>1</v>
      </c>
      <c r="AB17" s="159" t="n">
        <v>0</v>
      </c>
      <c r="AC17" s="129" t="n">
        <f aca="false">SUM(Z17:AB17)</f>
        <v>2</v>
      </c>
      <c r="AD17" s="160" t="n">
        <v>42097.6736111111</v>
      </c>
      <c r="AE17" s="160" t="n">
        <v>42097.7916666667</v>
      </c>
      <c r="AF17" s="160" t="n">
        <v>42097.7916666667</v>
      </c>
      <c r="AG17" s="157" t="n">
        <f aca="false">AF17-AD17</f>
        <v>0.118055555554747</v>
      </c>
      <c r="AH17" s="159"/>
      <c r="AI17" s="129" t="s">
        <v>154</v>
      </c>
      <c r="AJ17" s="78" t="s">
        <v>538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63.75" hidden="false" customHeight="false" outlineLevel="0" collapsed="false">
      <c r="A18" s="158" t="n">
        <v>5</v>
      </c>
      <c r="B18" s="25" t="s">
        <v>526</v>
      </c>
      <c r="C18" s="28" t="s">
        <v>539</v>
      </c>
      <c r="D18" s="159" t="s">
        <v>166</v>
      </c>
      <c r="E18" s="159" t="n">
        <v>10</v>
      </c>
      <c r="F18" s="28" t="s">
        <v>540</v>
      </c>
      <c r="G18" s="159" t="n">
        <v>1</v>
      </c>
      <c r="H18" s="159" t="n">
        <v>0</v>
      </c>
      <c r="I18" s="159" t="n">
        <v>0</v>
      </c>
      <c r="J18" s="159" t="n">
        <v>0</v>
      </c>
      <c r="K18" s="159" t="n">
        <v>0</v>
      </c>
      <c r="L18" s="159" t="n">
        <v>0</v>
      </c>
      <c r="M18" s="159" t="n">
        <v>1</v>
      </c>
      <c r="N18" s="159" t="n">
        <v>0</v>
      </c>
      <c r="O18" s="159" t="n">
        <v>1</v>
      </c>
      <c r="P18" s="159" t="n">
        <v>0</v>
      </c>
      <c r="Q18" s="159" t="n">
        <f aca="false">SUM(J18:P18)</f>
        <v>2</v>
      </c>
      <c r="R18" s="159" t="n">
        <v>0</v>
      </c>
      <c r="S18" s="159" t="n">
        <v>0</v>
      </c>
      <c r="T18" s="159" t="n">
        <v>0</v>
      </c>
      <c r="U18" s="159" t="n">
        <v>0</v>
      </c>
      <c r="V18" s="159" t="n">
        <v>61</v>
      </c>
      <c r="W18" s="159" t="n">
        <v>61</v>
      </c>
      <c r="X18" s="159" t="n">
        <v>0</v>
      </c>
      <c r="Y18" s="159" t="n">
        <v>0</v>
      </c>
      <c r="Z18" s="29" t="n">
        <f aca="false">SUM(R18:V18)</f>
        <v>61</v>
      </c>
      <c r="AA18" s="159" t="n">
        <v>1</v>
      </c>
      <c r="AB18" s="159" t="n">
        <v>0</v>
      </c>
      <c r="AC18" s="129" t="n">
        <f aca="false">SUM(Z18:AB18)</f>
        <v>62</v>
      </c>
      <c r="AD18" s="160" t="n">
        <v>42103.5520833333</v>
      </c>
      <c r="AE18" s="160" t="n">
        <v>42103.7152777778</v>
      </c>
      <c r="AF18" s="160" t="n">
        <v>42103.7152777778</v>
      </c>
      <c r="AG18" s="157" t="n">
        <f aca="false">AF18-AD18</f>
        <v>0.163194444445253</v>
      </c>
      <c r="AH18" s="159"/>
      <c r="AI18" s="159" t="s">
        <v>154</v>
      </c>
      <c r="AJ18" s="161" t="s">
        <v>541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94.5" hidden="false" customHeight="true" outlineLevel="0" collapsed="false">
      <c r="A19" s="159" t="n">
        <v>6</v>
      </c>
      <c r="B19" s="25" t="s">
        <v>526</v>
      </c>
      <c r="C19" s="28" t="s">
        <v>542</v>
      </c>
      <c r="D19" s="159" t="s">
        <v>38</v>
      </c>
      <c r="E19" s="159" t="n">
        <v>10</v>
      </c>
      <c r="F19" s="28" t="s">
        <v>543</v>
      </c>
      <c r="G19" s="159" t="n">
        <v>0</v>
      </c>
      <c r="H19" s="159" t="n">
        <v>0</v>
      </c>
      <c r="I19" s="159" t="n">
        <v>0</v>
      </c>
      <c r="J19" s="159" t="n">
        <v>0</v>
      </c>
      <c r="K19" s="159" t="n">
        <v>0</v>
      </c>
      <c r="L19" s="159" t="n">
        <v>0</v>
      </c>
      <c r="M19" s="159" t="n">
        <v>1</v>
      </c>
      <c r="N19" s="159" t="n">
        <v>0</v>
      </c>
      <c r="O19" s="159" t="n">
        <v>1</v>
      </c>
      <c r="P19" s="159" t="n">
        <v>0</v>
      </c>
      <c r="Q19" s="159" t="n">
        <f aca="false">SUM(J19:P19)</f>
        <v>2</v>
      </c>
      <c r="R19" s="159" t="n">
        <v>0</v>
      </c>
      <c r="S19" s="159" t="n">
        <v>0</v>
      </c>
      <c r="T19" s="159" t="n">
        <v>0</v>
      </c>
      <c r="U19" s="159" t="n">
        <v>0</v>
      </c>
      <c r="V19" s="159" t="n">
        <v>82</v>
      </c>
      <c r="W19" s="159" t="n">
        <v>61</v>
      </c>
      <c r="X19" s="159" t="n">
        <v>0</v>
      </c>
      <c r="Y19" s="159" t="n">
        <v>0</v>
      </c>
      <c r="Z19" s="29" t="n">
        <f aca="false">SUM(R19:V19)</f>
        <v>82</v>
      </c>
      <c r="AA19" s="159" t="n">
        <v>1</v>
      </c>
      <c r="AB19" s="159" t="n">
        <v>0</v>
      </c>
      <c r="AC19" s="129" t="n">
        <f aca="false">SUM(Z19:AB19)</f>
        <v>83</v>
      </c>
      <c r="AD19" s="160" t="n">
        <v>42125.4131944444</v>
      </c>
      <c r="AE19" s="160" t="n">
        <v>42125.5451388889</v>
      </c>
      <c r="AF19" s="160" t="n">
        <v>42125.5451388889</v>
      </c>
      <c r="AG19" s="157" t="n">
        <f aca="false">AF19-AD19</f>
        <v>0.131944444445253</v>
      </c>
      <c r="AH19" s="159"/>
      <c r="AI19" s="159" t="s">
        <v>154</v>
      </c>
      <c r="AJ19" s="161" t="s">
        <v>544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75.75" hidden="false" customHeight="true" outlineLevel="0" collapsed="false">
      <c r="A20" s="27" t="n">
        <v>7</v>
      </c>
      <c r="B20" s="25" t="s">
        <v>526</v>
      </c>
      <c r="C20" s="21" t="s">
        <v>545</v>
      </c>
      <c r="D20" s="21" t="s">
        <v>38</v>
      </c>
      <c r="E20" s="21" t="n">
        <v>10</v>
      </c>
      <c r="F20" s="21" t="s">
        <v>546</v>
      </c>
      <c r="G20" s="159" t="n">
        <v>1</v>
      </c>
      <c r="H20" s="159" t="n">
        <v>0</v>
      </c>
      <c r="I20" s="159" t="n">
        <v>0</v>
      </c>
      <c r="J20" s="159" t="n">
        <v>0</v>
      </c>
      <c r="K20" s="159" t="n">
        <v>0</v>
      </c>
      <c r="L20" s="159" t="n">
        <v>0</v>
      </c>
      <c r="M20" s="159" t="n">
        <v>0</v>
      </c>
      <c r="N20" s="159" t="n">
        <v>1</v>
      </c>
      <c r="O20" s="159" t="n">
        <v>1</v>
      </c>
      <c r="P20" s="159" t="n">
        <v>0</v>
      </c>
      <c r="Q20" s="159" t="n">
        <f aca="false">SUM(J20:P20)</f>
        <v>2</v>
      </c>
      <c r="R20" s="159" t="n">
        <v>0</v>
      </c>
      <c r="S20" s="159" t="n">
        <v>0</v>
      </c>
      <c r="T20" s="159" t="n">
        <v>0</v>
      </c>
      <c r="U20" s="159" t="n">
        <v>0</v>
      </c>
      <c r="V20" s="159" t="n">
        <v>244</v>
      </c>
      <c r="W20" s="159" t="n">
        <v>244</v>
      </c>
      <c r="X20" s="159" t="n">
        <v>0</v>
      </c>
      <c r="Y20" s="159" t="n">
        <v>0</v>
      </c>
      <c r="Z20" s="29" t="n">
        <f aca="false">SUM(R20:V20)</f>
        <v>244</v>
      </c>
      <c r="AA20" s="159" t="n">
        <v>1</v>
      </c>
      <c r="AB20" s="159" t="n">
        <v>0</v>
      </c>
      <c r="AC20" s="129" t="n">
        <f aca="false">SUM(Z20:AB20)</f>
        <v>245</v>
      </c>
      <c r="AD20" s="160" t="n">
        <v>42132.2777777778</v>
      </c>
      <c r="AE20" s="160" t="s">
        <v>547</v>
      </c>
      <c r="AF20" s="160" t="n">
        <v>42132.4791666667</v>
      </c>
      <c r="AG20" s="157" t="n">
        <f aca="false">AF20-AD20</f>
        <v>0.20138888888323</v>
      </c>
      <c r="AH20" s="159"/>
      <c r="AI20" s="159" t="s">
        <v>154</v>
      </c>
      <c r="AJ20" s="21" t="s">
        <v>548</v>
      </c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18.5" hidden="false" customHeight="true" outlineLevel="0" collapsed="false">
      <c r="A21" s="158" t="n">
        <v>8</v>
      </c>
      <c r="B21" s="25" t="s">
        <v>526</v>
      </c>
      <c r="C21" s="21" t="s">
        <v>549</v>
      </c>
      <c r="D21" s="21" t="s">
        <v>38</v>
      </c>
      <c r="E21" s="21" t="n">
        <v>10</v>
      </c>
      <c r="F21" s="21" t="s">
        <v>550</v>
      </c>
      <c r="G21" s="159" t="n">
        <v>1</v>
      </c>
      <c r="H21" s="159" t="n">
        <v>0</v>
      </c>
      <c r="I21" s="159" t="n">
        <v>0</v>
      </c>
      <c r="J21" s="159" t="n">
        <v>0</v>
      </c>
      <c r="K21" s="159" t="n">
        <v>0</v>
      </c>
      <c r="L21" s="159" t="n">
        <v>0</v>
      </c>
      <c r="M21" s="159" t="n">
        <v>0</v>
      </c>
      <c r="N21" s="159" t="n">
        <v>8</v>
      </c>
      <c r="O21" s="159" t="n">
        <v>1</v>
      </c>
      <c r="P21" s="159" t="n">
        <v>0</v>
      </c>
      <c r="Q21" s="27" t="n">
        <f aca="false">SUM(J21:P21)</f>
        <v>9</v>
      </c>
      <c r="R21" s="159" t="n">
        <v>0</v>
      </c>
      <c r="S21" s="159" t="n">
        <v>0</v>
      </c>
      <c r="T21" s="159" t="n">
        <v>0</v>
      </c>
      <c r="U21" s="159" t="n">
        <v>0</v>
      </c>
      <c r="V21" s="159" t="n">
        <v>8</v>
      </c>
      <c r="W21" s="159" t="n">
        <v>8</v>
      </c>
      <c r="X21" s="159" t="n">
        <v>0</v>
      </c>
      <c r="Y21" s="159" t="n">
        <v>0</v>
      </c>
      <c r="Z21" s="29" t="n">
        <f aca="false">SUM(R21:V21)</f>
        <v>8</v>
      </c>
      <c r="AA21" s="159" t="n">
        <v>1</v>
      </c>
      <c r="AB21" s="159" t="n">
        <v>0</v>
      </c>
      <c r="AC21" s="129" t="n">
        <f aca="false">SUM(Z21:AB21)</f>
        <v>9</v>
      </c>
      <c r="AD21" s="73" t="n">
        <v>42143.2048611111</v>
      </c>
      <c r="AE21" s="73" t="n">
        <v>42143.2673611111</v>
      </c>
      <c r="AF21" s="73" t="n">
        <v>42143.2673611111</v>
      </c>
      <c r="AG21" s="157" t="n">
        <f aca="false">AF21-AD21</f>
        <v>0.0625</v>
      </c>
      <c r="AH21" s="21"/>
      <c r="AI21" s="159" t="s">
        <v>154</v>
      </c>
      <c r="AJ21" s="21" t="s">
        <v>551</v>
      </c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37" customFormat="true" ht="110.25" hidden="false" customHeight="true" outlineLevel="0" collapsed="false">
      <c r="A22" s="159" t="n">
        <v>9</v>
      </c>
      <c r="B22" s="25" t="s">
        <v>526</v>
      </c>
      <c r="C22" s="28" t="s">
        <v>552</v>
      </c>
      <c r="D22" s="129" t="s">
        <v>38</v>
      </c>
      <c r="E22" s="129" t="n">
        <v>10</v>
      </c>
      <c r="F22" s="28" t="s">
        <v>553</v>
      </c>
      <c r="G22" s="129" t="n">
        <v>0</v>
      </c>
      <c r="H22" s="129" t="n">
        <v>0</v>
      </c>
      <c r="I22" s="129" t="n">
        <v>0</v>
      </c>
      <c r="J22" s="129" t="n">
        <v>0</v>
      </c>
      <c r="K22" s="129" t="n">
        <v>0</v>
      </c>
      <c r="L22" s="129" t="n">
        <v>0</v>
      </c>
      <c r="M22" s="129" t="n">
        <v>0</v>
      </c>
      <c r="N22" s="129" t="n">
        <v>5</v>
      </c>
      <c r="O22" s="129" t="n">
        <v>1</v>
      </c>
      <c r="P22" s="129" t="n">
        <v>0</v>
      </c>
      <c r="Q22" s="27" t="n">
        <f aca="false">SUM(J22:P22)</f>
        <v>6</v>
      </c>
      <c r="R22" s="129" t="n">
        <v>0</v>
      </c>
      <c r="S22" s="129" t="n">
        <v>0</v>
      </c>
      <c r="T22" s="129" t="n">
        <v>0</v>
      </c>
      <c r="U22" s="129" t="n">
        <v>0</v>
      </c>
      <c r="V22" s="129" t="n">
        <v>5</v>
      </c>
      <c r="W22" s="129" t="n">
        <v>5</v>
      </c>
      <c r="X22" s="129" t="n">
        <v>0</v>
      </c>
      <c r="Y22" s="129" t="n">
        <v>0</v>
      </c>
      <c r="Z22" s="29" t="n">
        <f aca="false">SUM(R22:V22)</f>
        <v>5</v>
      </c>
      <c r="AA22" s="129" t="n">
        <v>1</v>
      </c>
      <c r="AB22" s="129" t="n">
        <v>0</v>
      </c>
      <c r="AC22" s="129" t="n">
        <f aca="false">SUM(Z22:AB22)</f>
        <v>6</v>
      </c>
      <c r="AD22" s="156" t="n">
        <v>42144.7361111111</v>
      </c>
      <c r="AE22" s="156" t="n">
        <v>42144.7854166667</v>
      </c>
      <c r="AF22" s="156" t="n">
        <v>42144.7854166667</v>
      </c>
      <c r="AG22" s="157" t="n">
        <f aca="false">AF22-AD22</f>
        <v>0.0493055555562023</v>
      </c>
      <c r="AH22" s="129"/>
      <c r="AI22" s="129" t="s">
        <v>154</v>
      </c>
      <c r="AJ22" s="28" t="s">
        <v>554</v>
      </c>
    </row>
    <row r="23" s="33" customFormat="true" ht="89.25" hidden="false" customHeight="false" outlineLevel="0" collapsed="false">
      <c r="A23" s="27" t="n">
        <v>10</v>
      </c>
      <c r="B23" s="25" t="s">
        <v>526</v>
      </c>
      <c r="C23" s="21" t="s">
        <v>555</v>
      </c>
      <c r="D23" s="159" t="s">
        <v>38</v>
      </c>
      <c r="E23" s="159" t="n">
        <v>10</v>
      </c>
      <c r="F23" s="21" t="s">
        <v>556</v>
      </c>
      <c r="G23" s="159" t="n">
        <v>1</v>
      </c>
      <c r="H23" s="159" t="n">
        <v>0</v>
      </c>
      <c r="I23" s="159" t="n">
        <v>0</v>
      </c>
      <c r="J23" s="159" t="n">
        <v>0</v>
      </c>
      <c r="K23" s="159" t="n">
        <v>0</v>
      </c>
      <c r="L23" s="159" t="n">
        <v>0</v>
      </c>
      <c r="M23" s="159" t="n">
        <v>0</v>
      </c>
      <c r="N23" s="159" t="n">
        <v>1</v>
      </c>
      <c r="O23" s="159" t="n">
        <v>0</v>
      </c>
      <c r="P23" s="159" t="n">
        <v>0</v>
      </c>
      <c r="Q23" s="20" t="n">
        <f aca="false">SUM(J23:P23)</f>
        <v>1</v>
      </c>
      <c r="R23" s="159" t="n">
        <v>0</v>
      </c>
      <c r="S23" s="159" t="n">
        <v>0</v>
      </c>
      <c r="T23" s="159" t="n">
        <v>0</v>
      </c>
      <c r="U23" s="159" t="n">
        <v>0</v>
      </c>
      <c r="V23" s="159" t="n">
        <v>25</v>
      </c>
      <c r="W23" s="159" t="n">
        <v>25</v>
      </c>
      <c r="X23" s="159" t="n">
        <v>0</v>
      </c>
      <c r="Y23" s="159" t="n">
        <v>0</v>
      </c>
      <c r="Z23" s="29" t="n">
        <f aca="false">SUM(R23:V23)</f>
        <v>25</v>
      </c>
      <c r="AA23" s="159" t="n">
        <v>1</v>
      </c>
      <c r="AB23" s="159" t="n">
        <v>0</v>
      </c>
      <c r="AC23" s="129" t="n">
        <f aca="false">SUM(Z23:AB23)</f>
        <v>26</v>
      </c>
      <c r="AD23" s="160" t="n">
        <v>42150.5520833333</v>
      </c>
      <c r="AE23" s="160" t="n">
        <v>42150.5833333333</v>
      </c>
      <c r="AF23" s="160" t="n">
        <v>42150.5833333333</v>
      </c>
      <c r="AG23" s="157" t="n">
        <f aca="false">AF23-AD23</f>
        <v>0.03125</v>
      </c>
      <c r="AH23" s="159"/>
      <c r="AI23" s="159" t="s">
        <v>154</v>
      </c>
      <c r="AJ23" s="21" t="s">
        <v>557</v>
      </c>
    </row>
    <row r="24" customFormat="false" ht="127.5" hidden="false" customHeight="false" outlineLevel="0" collapsed="false">
      <c r="A24" s="158" t="n">
        <v>11</v>
      </c>
      <c r="B24" s="25" t="s">
        <v>526</v>
      </c>
      <c r="C24" s="67" t="s">
        <v>558</v>
      </c>
      <c r="D24" s="101" t="s">
        <v>38</v>
      </c>
      <c r="E24" s="102" t="n">
        <v>10</v>
      </c>
      <c r="F24" s="67" t="s">
        <v>559</v>
      </c>
      <c r="G24" s="67" t="n">
        <v>1</v>
      </c>
      <c r="H24" s="67" t="n">
        <v>0</v>
      </c>
      <c r="I24" s="67" t="n">
        <v>0</v>
      </c>
      <c r="J24" s="67" t="n">
        <v>0</v>
      </c>
      <c r="K24" s="67" t="n">
        <v>0</v>
      </c>
      <c r="L24" s="67" t="n">
        <v>0</v>
      </c>
      <c r="M24" s="67" t="n">
        <v>0</v>
      </c>
      <c r="N24" s="67" t="n">
        <v>1</v>
      </c>
      <c r="O24" s="67" t="n">
        <v>0</v>
      </c>
      <c r="P24" s="67" t="n">
        <v>0</v>
      </c>
      <c r="Q24" s="29" t="n">
        <f aca="false">SUM(J24:P24)</f>
        <v>1</v>
      </c>
      <c r="R24" s="67" t="n">
        <v>0</v>
      </c>
      <c r="S24" s="67" t="n">
        <v>0</v>
      </c>
      <c r="T24" s="67" t="n">
        <v>0</v>
      </c>
      <c r="U24" s="67" t="n">
        <v>0</v>
      </c>
      <c r="V24" s="67" t="n">
        <v>2</v>
      </c>
      <c r="W24" s="67" t="n">
        <v>2</v>
      </c>
      <c r="X24" s="67" t="n">
        <v>0</v>
      </c>
      <c r="Y24" s="67" t="n">
        <v>0</v>
      </c>
      <c r="Z24" s="29" t="n">
        <f aca="false">SUM(R24:V24)</f>
        <v>2</v>
      </c>
      <c r="AA24" s="67" t="n">
        <v>0</v>
      </c>
      <c r="AB24" s="67" t="n">
        <v>0</v>
      </c>
      <c r="AC24" s="129" t="n">
        <f aca="false">SUM(Z24:AB24)</f>
        <v>2</v>
      </c>
      <c r="AD24" s="103" t="n">
        <v>42179.7604166667</v>
      </c>
      <c r="AE24" s="103" t="n">
        <v>42179.9111111111</v>
      </c>
      <c r="AF24" s="103" t="n">
        <v>42179.9111111111</v>
      </c>
      <c r="AG24" s="157" t="n">
        <f aca="false">AF24-AD24</f>
        <v>0.150694444448163</v>
      </c>
      <c r="AH24" s="67"/>
      <c r="AI24" s="159" t="s">
        <v>154</v>
      </c>
      <c r="AJ24" s="21" t="s">
        <v>560</v>
      </c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166" customFormat="true" ht="89.25" hidden="false" customHeight="false" outlineLevel="0" collapsed="false">
      <c r="A25" s="159" t="n">
        <v>12</v>
      </c>
      <c r="B25" s="25" t="s">
        <v>526</v>
      </c>
      <c r="C25" s="28" t="s">
        <v>561</v>
      </c>
      <c r="D25" s="162" t="s">
        <v>38</v>
      </c>
      <c r="E25" s="163" t="n">
        <v>10</v>
      </c>
      <c r="F25" s="36" t="s">
        <v>562</v>
      </c>
      <c r="G25" s="164" t="n">
        <v>0</v>
      </c>
      <c r="H25" s="164" t="n">
        <v>0</v>
      </c>
      <c r="I25" s="164" t="n">
        <v>0</v>
      </c>
      <c r="J25" s="164" t="n">
        <v>0</v>
      </c>
      <c r="K25" s="164" t="n">
        <v>0</v>
      </c>
      <c r="L25" s="164" t="n">
        <v>0</v>
      </c>
      <c r="M25" s="164" t="n">
        <v>0</v>
      </c>
      <c r="N25" s="164" t="n">
        <v>1</v>
      </c>
      <c r="O25" s="164" t="n">
        <v>0</v>
      </c>
      <c r="P25" s="164" t="n">
        <v>0</v>
      </c>
      <c r="Q25" s="165" t="n">
        <f aca="false">SUM(J25:P25)</f>
        <v>1</v>
      </c>
      <c r="R25" s="164" t="n">
        <v>0</v>
      </c>
      <c r="S25" s="164" t="n">
        <v>0</v>
      </c>
      <c r="T25" s="164" t="n">
        <v>0</v>
      </c>
      <c r="U25" s="164" t="n">
        <v>0</v>
      </c>
      <c r="V25" s="164" t="n">
        <v>314</v>
      </c>
      <c r="W25" s="164" t="n">
        <v>314</v>
      </c>
      <c r="X25" s="164" t="n">
        <v>0</v>
      </c>
      <c r="Y25" s="164" t="n">
        <v>0</v>
      </c>
      <c r="Z25" s="29" t="n">
        <f aca="false">SUM(R25:V25)</f>
        <v>314</v>
      </c>
      <c r="AA25" s="164" t="n">
        <v>1</v>
      </c>
      <c r="AB25" s="164" t="n">
        <v>0</v>
      </c>
      <c r="AC25" s="129" t="n">
        <f aca="false">SUM(Z25:AB25)</f>
        <v>315</v>
      </c>
      <c r="AD25" s="160" t="n">
        <v>42180.8680555556</v>
      </c>
      <c r="AE25" s="160" t="n">
        <v>42180.9340277778</v>
      </c>
      <c r="AF25" s="160" t="n">
        <v>42180.9340277778</v>
      </c>
      <c r="AG25" s="157" t="n">
        <f aca="false">AF25-AD25</f>
        <v>0.0659722222262644</v>
      </c>
      <c r="AH25" s="159"/>
      <c r="AI25" s="159" t="s">
        <v>154</v>
      </c>
      <c r="AJ25" s="21" t="s">
        <v>563</v>
      </c>
    </row>
    <row r="26" s="33" customFormat="true" ht="142.5" hidden="false" customHeight="true" outlineLevel="0" collapsed="false">
      <c r="A26" s="27" t="n">
        <v>13</v>
      </c>
      <c r="B26" s="25" t="s">
        <v>526</v>
      </c>
      <c r="C26" s="28" t="s">
        <v>564</v>
      </c>
      <c r="D26" s="159" t="s">
        <v>38</v>
      </c>
      <c r="E26" s="159" t="n">
        <v>110</v>
      </c>
      <c r="F26" s="28" t="s">
        <v>565</v>
      </c>
      <c r="G26" s="159" t="n">
        <v>0</v>
      </c>
      <c r="H26" s="159" t="n">
        <v>0</v>
      </c>
      <c r="I26" s="159" t="n">
        <v>0</v>
      </c>
      <c r="J26" s="159" t="n">
        <v>0</v>
      </c>
      <c r="K26" s="159" t="n">
        <v>0</v>
      </c>
      <c r="L26" s="159" t="n">
        <v>0</v>
      </c>
      <c r="M26" s="159" t="n">
        <v>0</v>
      </c>
      <c r="N26" s="159" t="n">
        <v>0</v>
      </c>
      <c r="O26" s="159" t="n">
        <v>1</v>
      </c>
      <c r="P26" s="159" t="n">
        <v>0</v>
      </c>
      <c r="Q26" s="17" t="n">
        <f aca="false">SUM(J26:P26)</f>
        <v>1</v>
      </c>
      <c r="R26" s="159" t="n">
        <v>0</v>
      </c>
      <c r="S26" s="159" t="n">
        <v>0</v>
      </c>
      <c r="T26" s="159" t="n">
        <v>0</v>
      </c>
      <c r="U26" s="159" t="n">
        <v>1</v>
      </c>
      <c r="V26" s="159" t="n">
        <v>0</v>
      </c>
      <c r="W26" s="159" t="n">
        <v>0</v>
      </c>
      <c r="X26" s="159" t="n">
        <v>0</v>
      </c>
      <c r="Y26" s="159" t="n">
        <v>0</v>
      </c>
      <c r="Z26" s="29" t="n">
        <f aca="false">SUM(R26:V26)</f>
        <v>1</v>
      </c>
      <c r="AA26" s="159" t="n">
        <v>1</v>
      </c>
      <c r="AB26" s="159" t="n">
        <v>0</v>
      </c>
      <c r="AC26" s="129" t="n">
        <f aca="false">SUM(Z26:AB26)</f>
        <v>2</v>
      </c>
      <c r="AD26" s="160" t="n">
        <v>42185.8</v>
      </c>
      <c r="AE26" s="160" t="n">
        <v>42186.8069444444</v>
      </c>
      <c r="AF26" s="160" t="n">
        <v>42185.8</v>
      </c>
      <c r="AG26" s="157" t="n">
        <f aca="false">AF26-AD26</f>
        <v>0</v>
      </c>
      <c r="AH26" s="159"/>
      <c r="AI26" s="159" t="s">
        <v>154</v>
      </c>
      <c r="AJ26" s="21" t="s">
        <v>566</v>
      </c>
    </row>
    <row r="27" customFormat="false" ht="168" hidden="false" customHeight="true" outlineLevel="0" collapsed="false">
      <c r="A27" s="158" t="n">
        <v>14</v>
      </c>
      <c r="B27" s="25" t="s">
        <v>526</v>
      </c>
      <c r="C27" s="21" t="s">
        <v>567</v>
      </c>
      <c r="D27" s="21" t="s">
        <v>38</v>
      </c>
      <c r="E27" s="159" t="n">
        <v>0.4</v>
      </c>
      <c r="F27" s="21" t="s">
        <v>568</v>
      </c>
      <c r="G27" s="159" t="n">
        <v>1</v>
      </c>
      <c r="H27" s="159" t="n">
        <v>0</v>
      </c>
      <c r="I27" s="159" t="n">
        <v>0</v>
      </c>
      <c r="J27" s="159" t="n">
        <v>0</v>
      </c>
      <c r="K27" s="159" t="n">
        <v>0</v>
      </c>
      <c r="L27" s="159" t="n">
        <v>0</v>
      </c>
      <c r="M27" s="159" t="n">
        <v>0</v>
      </c>
      <c r="N27" s="159" t="n">
        <v>1</v>
      </c>
      <c r="O27" s="159" t="n">
        <v>0</v>
      </c>
      <c r="P27" s="159" t="n">
        <v>0</v>
      </c>
      <c r="Q27" s="20" t="n">
        <f aca="false">SUM(J27:P27)</f>
        <v>1</v>
      </c>
      <c r="R27" s="159" t="n">
        <v>0</v>
      </c>
      <c r="S27" s="159" t="n">
        <v>0</v>
      </c>
      <c r="T27" s="159" t="n">
        <v>0</v>
      </c>
      <c r="U27" s="159" t="n">
        <v>0</v>
      </c>
      <c r="V27" s="159" t="n">
        <v>1</v>
      </c>
      <c r="W27" s="159" t="n">
        <v>1</v>
      </c>
      <c r="X27" s="159" t="n">
        <v>0</v>
      </c>
      <c r="Y27" s="159" t="n">
        <v>0</v>
      </c>
      <c r="Z27" s="20" t="n">
        <f aca="false">SUM(R27:V27)</f>
        <v>1</v>
      </c>
      <c r="AA27" s="159" t="n">
        <v>0</v>
      </c>
      <c r="AB27" s="159" t="n">
        <v>0</v>
      </c>
      <c r="AC27" s="20" t="n">
        <f aca="false">SUM(Z27:AB27)</f>
        <v>1</v>
      </c>
      <c r="AD27" s="160" t="n">
        <v>42249.65625</v>
      </c>
      <c r="AE27" s="160" t="n">
        <v>42249.65625</v>
      </c>
      <c r="AF27" s="160" t="n">
        <v>42249.65625</v>
      </c>
      <c r="AG27" s="167" t="n">
        <f aca="false">AF27-AD27</f>
        <v>0</v>
      </c>
      <c r="AH27" s="159"/>
      <c r="AI27" s="159" t="s">
        <v>154</v>
      </c>
      <c r="AJ27" s="161" t="s">
        <v>569</v>
      </c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02" hidden="false" customHeight="false" outlineLevel="0" collapsed="false">
      <c r="A28" s="159" t="n">
        <v>15</v>
      </c>
      <c r="B28" s="25" t="s">
        <v>526</v>
      </c>
      <c r="C28" s="21" t="s">
        <v>570</v>
      </c>
      <c r="D28" s="159" t="s">
        <v>38</v>
      </c>
      <c r="E28" s="159" t="n">
        <v>110</v>
      </c>
      <c r="F28" s="21" t="s">
        <v>571</v>
      </c>
      <c r="G28" s="159" t="n">
        <v>0</v>
      </c>
      <c r="H28" s="159" t="n">
        <v>0</v>
      </c>
      <c r="I28" s="159" t="n">
        <v>0</v>
      </c>
      <c r="J28" s="159" t="n">
        <v>0</v>
      </c>
      <c r="K28" s="159" t="n">
        <v>0</v>
      </c>
      <c r="L28" s="159" t="n">
        <v>0</v>
      </c>
      <c r="M28" s="159" t="n">
        <v>0</v>
      </c>
      <c r="N28" s="159" t="n">
        <v>0</v>
      </c>
      <c r="O28" s="159" t="n">
        <v>0</v>
      </c>
      <c r="P28" s="159" t="n">
        <v>0</v>
      </c>
      <c r="Q28" s="20" t="n">
        <f aca="false">SUM(J28:P28)</f>
        <v>0</v>
      </c>
      <c r="R28" s="159" t="n">
        <v>0</v>
      </c>
      <c r="S28" s="159" t="n">
        <v>0</v>
      </c>
      <c r="T28" s="159" t="n">
        <v>0</v>
      </c>
      <c r="U28" s="159" t="n">
        <v>0</v>
      </c>
      <c r="V28" s="159" t="n">
        <v>0</v>
      </c>
      <c r="W28" s="159" t="n">
        <v>0</v>
      </c>
      <c r="X28" s="159" t="n">
        <v>0</v>
      </c>
      <c r="Y28" s="159" t="n">
        <v>0</v>
      </c>
      <c r="Z28" s="20" t="n">
        <f aca="false">SUM(R28:V28)</f>
        <v>0</v>
      </c>
      <c r="AA28" s="159" t="n">
        <v>0</v>
      </c>
      <c r="AB28" s="159" t="n">
        <v>0</v>
      </c>
      <c r="AC28" s="20" t="n">
        <f aca="false">SUM(Z28:AB28)</f>
        <v>0</v>
      </c>
      <c r="AD28" s="160" t="n">
        <v>42249.8229166667</v>
      </c>
      <c r="AE28" s="160" t="n">
        <v>42249.8854166667</v>
      </c>
      <c r="AF28" s="160" t="n">
        <v>42249.8854166667</v>
      </c>
      <c r="AG28" s="168" t="n">
        <f aca="false">AF28-AD28</f>
        <v>0.0625</v>
      </c>
      <c r="AH28" s="159"/>
      <c r="AI28" s="159" t="s">
        <v>154</v>
      </c>
      <c r="AJ28" s="21" t="s">
        <v>572</v>
      </c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37" customFormat="true" ht="114.75" hidden="false" customHeight="false" outlineLevel="0" collapsed="false">
      <c r="A29" s="27" t="n">
        <v>16</v>
      </c>
      <c r="B29" s="25" t="s">
        <v>526</v>
      </c>
      <c r="C29" s="28" t="s">
        <v>573</v>
      </c>
      <c r="D29" s="28" t="s">
        <v>38</v>
      </c>
      <c r="E29" s="28" t="n">
        <v>10</v>
      </c>
      <c r="F29" s="28" t="s">
        <v>574</v>
      </c>
      <c r="G29" s="28" t="n">
        <v>0</v>
      </c>
      <c r="H29" s="28" t="n">
        <v>0</v>
      </c>
      <c r="I29" s="28" t="n">
        <v>0</v>
      </c>
      <c r="J29" s="28" t="n">
        <v>0</v>
      </c>
      <c r="K29" s="28" t="n">
        <v>0</v>
      </c>
      <c r="L29" s="28" t="n">
        <v>0</v>
      </c>
      <c r="M29" s="28" t="n">
        <v>0</v>
      </c>
      <c r="N29" s="28" t="n">
        <v>1</v>
      </c>
      <c r="O29" s="28" t="n">
        <v>1</v>
      </c>
      <c r="P29" s="28" t="n">
        <v>0</v>
      </c>
      <c r="Q29" s="28" t="n">
        <f aca="false">SUM(J29:P29)</f>
        <v>2</v>
      </c>
      <c r="R29" s="28" t="n">
        <v>0</v>
      </c>
      <c r="S29" s="28" t="n">
        <v>0</v>
      </c>
      <c r="T29" s="28" t="n">
        <v>0</v>
      </c>
      <c r="U29" s="28" t="n">
        <v>0</v>
      </c>
      <c r="V29" s="28" t="n">
        <v>156</v>
      </c>
      <c r="W29" s="28" t="n">
        <v>156</v>
      </c>
      <c r="X29" s="28" t="n">
        <v>0</v>
      </c>
      <c r="Y29" s="28" t="n">
        <v>0</v>
      </c>
      <c r="Z29" s="28" t="n">
        <f aca="false">SUM(R29:V29)</f>
        <v>156</v>
      </c>
      <c r="AA29" s="28" t="n">
        <v>0</v>
      </c>
      <c r="AB29" s="28" t="n">
        <v>0</v>
      </c>
      <c r="AC29" s="28" t="n">
        <f aca="false">SUM(Z29:AB29)</f>
        <v>156</v>
      </c>
      <c r="AD29" s="128" t="n">
        <v>42285.1909722222</v>
      </c>
      <c r="AE29" s="128" t="n">
        <v>42285.34375</v>
      </c>
      <c r="AF29" s="128" t="n">
        <v>42285.34375</v>
      </c>
      <c r="AG29" s="94" t="n">
        <f aca="false">AF29-AD29</f>
        <v>0.152777777781012</v>
      </c>
      <c r="AH29" s="28"/>
      <c r="AI29" s="28" t="s">
        <v>154</v>
      </c>
      <c r="AJ29" s="28" t="s">
        <v>575</v>
      </c>
    </row>
    <row r="30" s="37" customFormat="true" ht="127.5" hidden="false" customHeight="false" outlineLevel="0" collapsed="false">
      <c r="A30" s="158" t="n">
        <v>17</v>
      </c>
      <c r="B30" s="25" t="s">
        <v>526</v>
      </c>
      <c r="C30" s="28" t="s">
        <v>576</v>
      </c>
      <c r="D30" s="28" t="s">
        <v>38</v>
      </c>
      <c r="E30" s="28" t="n">
        <v>10</v>
      </c>
      <c r="F30" s="28" t="s">
        <v>574</v>
      </c>
      <c r="G30" s="28" t="n">
        <v>0</v>
      </c>
      <c r="H30" s="28" t="n">
        <v>0</v>
      </c>
      <c r="I30" s="28" t="n">
        <v>0</v>
      </c>
      <c r="J30" s="28" t="n">
        <v>0</v>
      </c>
      <c r="K30" s="28" t="n">
        <v>0</v>
      </c>
      <c r="L30" s="28" t="n">
        <v>0</v>
      </c>
      <c r="M30" s="28" t="n">
        <v>0</v>
      </c>
      <c r="N30" s="28" t="n">
        <v>1</v>
      </c>
      <c r="O30" s="28" t="n">
        <v>1</v>
      </c>
      <c r="P30" s="28" t="n">
        <v>0</v>
      </c>
      <c r="Q30" s="28" t="n">
        <f aca="false">SUM(J30:P30)</f>
        <v>2</v>
      </c>
      <c r="R30" s="28" t="n">
        <v>0</v>
      </c>
      <c r="S30" s="28" t="n">
        <v>0</v>
      </c>
      <c r="T30" s="28" t="n">
        <v>0</v>
      </c>
      <c r="U30" s="28" t="n">
        <v>0</v>
      </c>
      <c r="V30" s="28" t="n">
        <v>5</v>
      </c>
      <c r="W30" s="28" t="n">
        <v>5</v>
      </c>
      <c r="X30" s="28" t="n">
        <v>0</v>
      </c>
      <c r="Y30" s="28" t="n">
        <v>0</v>
      </c>
      <c r="Z30" s="28" t="n">
        <f aca="false">SUM(R30:V30)</f>
        <v>5</v>
      </c>
      <c r="AA30" s="28" t="n">
        <v>0</v>
      </c>
      <c r="AB30" s="28" t="n">
        <v>0</v>
      </c>
      <c r="AC30" s="28" t="n">
        <f aca="false">SUM(Z30:AB30)</f>
        <v>5</v>
      </c>
      <c r="AD30" s="128" t="n">
        <v>42285.2430555556</v>
      </c>
      <c r="AE30" s="128" t="n">
        <v>42285.4270833333</v>
      </c>
      <c r="AF30" s="128" t="n">
        <v>42285.4270833333</v>
      </c>
      <c r="AG30" s="94" t="n">
        <f aca="false">AF30-AD30</f>
        <v>0.184027777781012</v>
      </c>
      <c r="AH30" s="28"/>
      <c r="AI30" s="28" t="s">
        <v>154</v>
      </c>
      <c r="AJ30" s="28" t="s">
        <v>577</v>
      </c>
    </row>
    <row r="31" customFormat="false" ht="114.75" hidden="false" customHeight="true" outlineLevel="0" collapsed="false">
      <c r="A31" s="159" t="n">
        <v>18</v>
      </c>
      <c r="B31" s="25" t="s">
        <v>526</v>
      </c>
      <c r="C31" s="28" t="s">
        <v>578</v>
      </c>
      <c r="D31" s="28" t="s">
        <v>38</v>
      </c>
      <c r="E31" s="28" t="n">
        <v>10</v>
      </c>
      <c r="F31" s="28" t="s">
        <v>574</v>
      </c>
      <c r="G31" s="28" t="n">
        <v>0</v>
      </c>
      <c r="H31" s="28" t="n">
        <v>0</v>
      </c>
      <c r="I31" s="28" t="n">
        <v>0</v>
      </c>
      <c r="J31" s="28" t="n">
        <v>0</v>
      </c>
      <c r="K31" s="28" t="n">
        <v>0</v>
      </c>
      <c r="L31" s="28" t="n">
        <v>0</v>
      </c>
      <c r="M31" s="28" t="n">
        <v>0</v>
      </c>
      <c r="N31" s="28" t="n">
        <v>1</v>
      </c>
      <c r="O31" s="28" t="n">
        <v>1</v>
      </c>
      <c r="P31" s="28" t="n">
        <v>0</v>
      </c>
      <c r="Q31" s="28" t="n">
        <f aca="false">SUM(J31:P31)</f>
        <v>2</v>
      </c>
      <c r="R31" s="28" t="n">
        <v>0</v>
      </c>
      <c r="S31" s="28" t="n">
        <v>0</v>
      </c>
      <c r="T31" s="28" t="n">
        <v>0</v>
      </c>
      <c r="U31" s="28" t="n">
        <v>0</v>
      </c>
      <c r="V31" s="28" t="n">
        <v>314</v>
      </c>
      <c r="W31" s="28" t="n">
        <v>314</v>
      </c>
      <c r="X31" s="28" t="n">
        <v>0</v>
      </c>
      <c r="Y31" s="28" t="n">
        <v>0</v>
      </c>
      <c r="Z31" s="28" t="n">
        <f aca="false">SUM(R31:V31)</f>
        <v>314</v>
      </c>
      <c r="AA31" s="28" t="n">
        <v>0</v>
      </c>
      <c r="AB31" s="28" t="n">
        <v>0</v>
      </c>
      <c r="AC31" s="28" t="n">
        <f aca="false">SUM(Z31:AB31)</f>
        <v>314</v>
      </c>
      <c r="AD31" s="128" t="n">
        <v>42285.2631944445</v>
      </c>
      <c r="AE31" s="128" t="n">
        <v>42285.4131944444</v>
      </c>
      <c r="AF31" s="128" t="n">
        <v>42285.4131944444</v>
      </c>
      <c r="AG31" s="94" t="n">
        <f aca="false">AF31-AD31</f>
        <v>0.150000000001455</v>
      </c>
      <c r="AH31" s="28"/>
      <c r="AI31" s="28" t="s">
        <v>154</v>
      </c>
      <c r="AJ31" s="28" t="s">
        <v>579</v>
      </c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00.5" hidden="false" customHeight="true" outlineLevel="0" collapsed="false">
      <c r="A32" s="27" t="n">
        <v>19</v>
      </c>
      <c r="B32" s="25" t="s">
        <v>526</v>
      </c>
      <c r="C32" s="28" t="s">
        <v>580</v>
      </c>
      <c r="D32" s="29" t="s">
        <v>38</v>
      </c>
      <c r="E32" s="28" t="n">
        <v>6</v>
      </c>
      <c r="F32" s="28" t="s">
        <v>581</v>
      </c>
      <c r="G32" s="129" t="n">
        <v>0</v>
      </c>
      <c r="H32" s="129" t="n">
        <v>0</v>
      </c>
      <c r="I32" s="129" t="n">
        <v>0</v>
      </c>
      <c r="J32" s="129" t="n">
        <v>0</v>
      </c>
      <c r="K32" s="129" t="n">
        <v>0</v>
      </c>
      <c r="L32" s="129" t="n">
        <v>0</v>
      </c>
      <c r="M32" s="129" t="n">
        <v>1</v>
      </c>
      <c r="N32" s="129" t="n">
        <v>0</v>
      </c>
      <c r="O32" s="129" t="n">
        <v>0</v>
      </c>
      <c r="P32" s="129" t="n">
        <v>0</v>
      </c>
      <c r="Q32" s="28" t="n">
        <f aca="false">SUM(J32:P32)</f>
        <v>1</v>
      </c>
      <c r="R32" s="129" t="n">
        <v>0</v>
      </c>
      <c r="S32" s="129" t="n">
        <v>0</v>
      </c>
      <c r="T32" s="129" t="n">
        <v>0</v>
      </c>
      <c r="U32" s="129" t="n">
        <v>0</v>
      </c>
      <c r="V32" s="129" t="n">
        <v>26</v>
      </c>
      <c r="W32" s="129" t="n">
        <v>26</v>
      </c>
      <c r="X32" s="129" t="n">
        <v>0</v>
      </c>
      <c r="Y32" s="129" t="n">
        <v>0</v>
      </c>
      <c r="Z32" s="28" t="n">
        <f aca="false">SUM(R32:V32)</f>
        <v>26</v>
      </c>
      <c r="AA32" s="129" t="n">
        <v>0</v>
      </c>
      <c r="AB32" s="129" t="n">
        <v>0</v>
      </c>
      <c r="AC32" s="28" t="n">
        <f aca="false">SUM(Z32:AB32)</f>
        <v>26</v>
      </c>
      <c r="AD32" s="156" t="n">
        <v>42285.6611111111</v>
      </c>
      <c r="AE32" s="156" t="n">
        <v>42285.7645833333</v>
      </c>
      <c r="AF32" s="156" t="n">
        <v>42285.7645833333</v>
      </c>
      <c r="AG32" s="94" t="n">
        <f aca="false">AF32-AD32</f>
        <v>0.103472222217533</v>
      </c>
      <c r="AH32" s="129"/>
      <c r="AI32" s="129" t="s">
        <v>154</v>
      </c>
      <c r="AJ32" s="28" t="s">
        <v>582</v>
      </c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166" customFormat="true" ht="135.75" hidden="false" customHeight="true" outlineLevel="0" collapsed="false">
      <c r="A33" s="158" t="n">
        <v>20</v>
      </c>
      <c r="B33" s="25" t="s">
        <v>526</v>
      </c>
      <c r="C33" s="21" t="s">
        <v>583</v>
      </c>
      <c r="D33" s="162" t="s">
        <v>38</v>
      </c>
      <c r="E33" s="163" t="n">
        <v>10</v>
      </c>
      <c r="F33" s="169" t="s">
        <v>584</v>
      </c>
      <c r="G33" s="162" t="n">
        <v>1</v>
      </c>
      <c r="H33" s="162" t="n">
        <v>0</v>
      </c>
      <c r="I33" s="162" t="n">
        <v>0</v>
      </c>
      <c r="J33" s="162" t="n">
        <v>0</v>
      </c>
      <c r="K33" s="162" t="n">
        <v>0</v>
      </c>
      <c r="L33" s="162" t="n">
        <v>0</v>
      </c>
      <c r="M33" s="162" t="n">
        <v>0</v>
      </c>
      <c r="N33" s="162" t="n">
        <v>0</v>
      </c>
      <c r="O33" s="162" t="n">
        <v>0</v>
      </c>
      <c r="P33" s="162" t="n">
        <v>0</v>
      </c>
      <c r="Q33" s="162" t="n">
        <f aca="false">SUM(J33:P33)</f>
        <v>0</v>
      </c>
      <c r="R33" s="162" t="n">
        <v>0</v>
      </c>
      <c r="S33" s="162" t="n">
        <v>0</v>
      </c>
      <c r="T33" s="162" t="n">
        <v>0</v>
      </c>
      <c r="U33" s="162" t="n">
        <v>0</v>
      </c>
      <c r="V33" s="162" t="n">
        <v>0</v>
      </c>
      <c r="W33" s="162" t="n">
        <v>0</v>
      </c>
      <c r="X33" s="162" t="n">
        <v>0</v>
      </c>
      <c r="Y33" s="162" t="n">
        <v>0</v>
      </c>
      <c r="Z33" s="162" t="n">
        <f aca="false">SUM(R33:V33)</f>
        <v>0</v>
      </c>
      <c r="AA33" s="162" t="n">
        <v>0</v>
      </c>
      <c r="AB33" s="162" t="n">
        <v>0</v>
      </c>
      <c r="AC33" s="162" t="n">
        <f aca="false">SUM(Z33:AB33)</f>
        <v>0</v>
      </c>
      <c r="AD33" s="170" t="n">
        <v>42317.3680555556</v>
      </c>
      <c r="AE33" s="170" t="n">
        <v>42317.3680555556</v>
      </c>
      <c r="AF33" s="170" t="n">
        <v>42317.3680555556</v>
      </c>
      <c r="AG33" s="171" t="n">
        <f aca="false">AF33-AD33</f>
        <v>0</v>
      </c>
      <c r="AH33" s="162"/>
      <c r="AI33" s="162" t="s">
        <v>154</v>
      </c>
      <c r="AJ33" s="169" t="s">
        <v>585</v>
      </c>
    </row>
    <row r="34" s="37" customFormat="true" ht="110.25" hidden="false" customHeight="true" outlineLevel="0" collapsed="false">
      <c r="A34" s="159" t="n">
        <v>21</v>
      </c>
      <c r="B34" s="25" t="s">
        <v>526</v>
      </c>
      <c r="C34" s="28" t="s">
        <v>586</v>
      </c>
      <c r="D34" s="162" t="s">
        <v>38</v>
      </c>
      <c r="E34" s="28" t="n">
        <v>6</v>
      </c>
      <c r="F34" s="28" t="s">
        <v>587</v>
      </c>
      <c r="G34" s="129" t="n">
        <v>0</v>
      </c>
      <c r="H34" s="129" t="n">
        <v>0</v>
      </c>
      <c r="I34" s="129" t="n">
        <v>0</v>
      </c>
      <c r="J34" s="129" t="n">
        <v>0</v>
      </c>
      <c r="K34" s="129" t="n">
        <v>0</v>
      </c>
      <c r="L34" s="129" t="n">
        <v>0</v>
      </c>
      <c r="M34" s="129" t="n">
        <v>0</v>
      </c>
      <c r="N34" s="129" t="n">
        <v>4</v>
      </c>
      <c r="O34" s="129" t="n">
        <v>1</v>
      </c>
      <c r="P34" s="129" t="n">
        <v>0</v>
      </c>
      <c r="Q34" s="129" t="n">
        <f aca="false">SUM(J34:P34)</f>
        <v>5</v>
      </c>
      <c r="R34" s="129" t="n">
        <v>0</v>
      </c>
      <c r="S34" s="129" t="n">
        <v>0</v>
      </c>
      <c r="T34" s="129" t="n">
        <v>0</v>
      </c>
      <c r="U34" s="129" t="n">
        <v>0</v>
      </c>
      <c r="V34" s="129" t="n">
        <v>17</v>
      </c>
      <c r="W34" s="129" t="n">
        <v>17</v>
      </c>
      <c r="X34" s="129" t="n">
        <v>0</v>
      </c>
      <c r="Y34" s="129" t="n">
        <v>0</v>
      </c>
      <c r="Z34" s="129" t="n">
        <f aca="false">SUM(R34:V34)</f>
        <v>17</v>
      </c>
      <c r="AA34" s="129" t="n">
        <v>1</v>
      </c>
      <c r="AB34" s="129" t="n">
        <v>0</v>
      </c>
      <c r="AC34" s="129" t="n">
        <f aca="false">SUM(Z34:AB34)</f>
        <v>18</v>
      </c>
      <c r="AD34" s="156" t="n">
        <v>41956.84375</v>
      </c>
      <c r="AE34" s="156" t="n">
        <v>41956.8888888889</v>
      </c>
      <c r="AF34" s="156" t="n">
        <v>41956.8888888889</v>
      </c>
      <c r="AG34" s="157" t="n">
        <f aca="false">AF34-AD34</f>
        <v>0.0451388888905058</v>
      </c>
      <c r="AH34" s="129"/>
      <c r="AI34" s="129" t="s">
        <v>40</v>
      </c>
      <c r="AJ34" s="28" t="s">
        <v>588</v>
      </c>
    </row>
    <row r="35" customFormat="false" ht="112.5" hidden="false" customHeight="true" outlineLevel="0" collapsed="false">
      <c r="A35" s="27" t="n">
        <v>22</v>
      </c>
      <c r="B35" s="25" t="s">
        <v>526</v>
      </c>
      <c r="C35" s="28" t="s">
        <v>589</v>
      </c>
      <c r="D35" s="29" t="s">
        <v>38</v>
      </c>
      <c r="E35" s="28" t="n">
        <v>10</v>
      </c>
      <c r="F35" s="69" t="s">
        <v>590</v>
      </c>
      <c r="G35" s="129" t="n">
        <v>0</v>
      </c>
      <c r="H35" s="129" t="n">
        <v>0</v>
      </c>
      <c r="I35" s="129" t="n">
        <v>0</v>
      </c>
      <c r="J35" s="129" t="n">
        <v>0</v>
      </c>
      <c r="K35" s="129" t="n">
        <v>0</v>
      </c>
      <c r="L35" s="129" t="n">
        <v>0</v>
      </c>
      <c r="M35" s="129" t="n">
        <v>0</v>
      </c>
      <c r="N35" s="129" t="n">
        <v>354</v>
      </c>
      <c r="O35" s="129" t="n">
        <v>1</v>
      </c>
      <c r="P35" s="129" t="n">
        <v>0</v>
      </c>
      <c r="Q35" s="129" t="n">
        <f aca="false">SUM(J35:P35)</f>
        <v>355</v>
      </c>
      <c r="R35" s="129" t="n">
        <v>0</v>
      </c>
      <c r="S35" s="129" t="n">
        <v>0</v>
      </c>
      <c r="T35" s="129" t="n">
        <v>0</v>
      </c>
      <c r="U35" s="129" t="n">
        <v>0</v>
      </c>
      <c r="V35" s="129" t="n">
        <v>354</v>
      </c>
      <c r="W35" s="129" t="n">
        <v>354</v>
      </c>
      <c r="X35" s="129" t="n">
        <v>0</v>
      </c>
      <c r="Y35" s="129" t="n">
        <v>0</v>
      </c>
      <c r="Z35" s="129" t="n">
        <f aca="false">SUM(R35:V35)</f>
        <v>354</v>
      </c>
      <c r="AA35" s="129" t="n">
        <v>1</v>
      </c>
      <c r="AB35" s="129" t="n">
        <v>0</v>
      </c>
      <c r="AC35" s="129" t="n">
        <f aca="false">SUM(Z35:AB35)</f>
        <v>355</v>
      </c>
      <c r="AD35" s="156" t="n">
        <v>42324.5625</v>
      </c>
      <c r="AE35" s="156" t="n">
        <v>42324.6979166667</v>
      </c>
      <c r="AF35" s="156" t="n">
        <v>42324.6979166667</v>
      </c>
      <c r="AG35" s="157" t="n">
        <f aca="false">AF35-AD35</f>
        <v>0.135416666664241</v>
      </c>
      <c r="AH35" s="129"/>
      <c r="AI35" s="129" t="s">
        <v>154</v>
      </c>
      <c r="AJ35" s="28" t="s">
        <v>591</v>
      </c>
    </row>
    <row r="36" customFormat="false" ht="144.75" hidden="false" customHeight="true" outlineLevel="0" collapsed="false">
      <c r="A36" s="158" t="n">
        <v>23</v>
      </c>
      <c r="B36" s="25" t="s">
        <v>526</v>
      </c>
      <c r="C36" s="28" t="s">
        <v>592</v>
      </c>
      <c r="D36" s="29" t="s">
        <v>38</v>
      </c>
      <c r="E36" s="28" t="n">
        <v>110</v>
      </c>
      <c r="F36" s="28" t="s">
        <v>593</v>
      </c>
      <c r="G36" s="129" t="n">
        <v>0</v>
      </c>
      <c r="H36" s="129" t="n">
        <v>0</v>
      </c>
      <c r="I36" s="129" t="n">
        <v>0</v>
      </c>
      <c r="J36" s="129" t="n">
        <v>0</v>
      </c>
      <c r="K36" s="129" t="n">
        <v>0</v>
      </c>
      <c r="L36" s="129" t="n">
        <v>0</v>
      </c>
      <c r="M36" s="129" t="n">
        <v>0</v>
      </c>
      <c r="N36" s="129" t="n">
        <v>880</v>
      </c>
      <c r="O36" s="129" t="n">
        <v>2</v>
      </c>
      <c r="P36" s="129" t="n">
        <v>0</v>
      </c>
      <c r="Q36" s="129" t="n">
        <f aca="false">SUM(J36:P36)</f>
        <v>882</v>
      </c>
      <c r="R36" s="129" t="n">
        <v>0</v>
      </c>
      <c r="S36" s="129" t="n">
        <v>0</v>
      </c>
      <c r="T36" s="129" t="n">
        <v>0</v>
      </c>
      <c r="U36" s="129" t="n">
        <v>0</v>
      </c>
      <c r="V36" s="129" t="n">
        <v>880</v>
      </c>
      <c r="W36" s="129" t="n">
        <v>880</v>
      </c>
      <c r="X36" s="129" t="n">
        <v>0</v>
      </c>
      <c r="Y36" s="129" t="n">
        <v>0</v>
      </c>
      <c r="Z36" s="129" t="n">
        <f aca="false">SUM(R36:V36)</f>
        <v>880</v>
      </c>
      <c r="AA36" s="129" t="n">
        <v>2</v>
      </c>
      <c r="AB36" s="129" t="n">
        <v>0</v>
      </c>
      <c r="AC36" s="129" t="n">
        <f aca="false">SUM(Z36:AB36)</f>
        <v>882</v>
      </c>
      <c r="AD36" s="156" t="n">
        <v>42345.5631944444</v>
      </c>
      <c r="AE36" s="156" t="n">
        <v>42345.6090277778</v>
      </c>
      <c r="AF36" s="156" t="n">
        <v>42345.6090277778</v>
      </c>
      <c r="AG36" s="157" t="n">
        <f aca="false">AF36-AD36</f>
        <v>0.0458333333299379</v>
      </c>
      <c r="AH36" s="129"/>
      <c r="AI36" s="129" t="s">
        <v>154</v>
      </c>
      <c r="AJ36" s="28" t="s">
        <v>594</v>
      </c>
    </row>
    <row r="37" customFormat="false" ht="12.75" hidden="false" customHeight="false" outlineLevel="0" collapsed="false">
      <c r="A37" s="159"/>
      <c r="AG37" s="131"/>
    </row>
  </sheetData>
  <autoFilter ref="A13:AJ39"/>
  <mergeCells count="73">
    <mergeCell ref="A2:AJ2"/>
    <mergeCell ref="A3:AJ3"/>
    <mergeCell ref="A4:AJ4"/>
    <mergeCell ref="A8:A11"/>
    <mergeCell ref="B8:B11"/>
    <mergeCell ref="C8:C11"/>
    <mergeCell ref="D8:D11"/>
    <mergeCell ref="E8:E11"/>
    <mergeCell ref="F8:G11"/>
    <mergeCell ref="H8:H11"/>
    <mergeCell ref="I8:I11"/>
    <mergeCell ref="J8:Q8"/>
    <mergeCell ref="R8:AC8"/>
    <mergeCell ref="AD8:AD11"/>
    <mergeCell ref="AE8:AE11"/>
    <mergeCell ref="AF8:AF11"/>
    <mergeCell ref="AG8:AG11"/>
    <mergeCell ref="AH8:AH11"/>
    <mergeCell ref="AI8:AI11"/>
    <mergeCell ref="AJ8:AJ11"/>
    <mergeCell ref="J9:N9"/>
    <mergeCell ref="O9:O11"/>
    <mergeCell ref="P9:P11"/>
    <mergeCell ref="Q9:Q11"/>
    <mergeCell ref="R9:Z9"/>
    <mergeCell ref="AA9:AA11"/>
    <mergeCell ref="AB9:AB11"/>
    <mergeCell ref="AC9:AC11"/>
    <mergeCell ref="J10:K10"/>
    <mergeCell ref="L10:M10"/>
    <mergeCell ref="N10:N11"/>
    <mergeCell ref="R10:S10"/>
    <mergeCell ref="T10:U10"/>
    <mergeCell ref="V10:V11"/>
    <mergeCell ref="W10:W11"/>
    <mergeCell ref="X10:X11"/>
    <mergeCell ref="Y10:Y11"/>
    <mergeCell ref="Z10:Z11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AI12:AI13"/>
    <mergeCell ref="AJ12:AJ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91"/>
  <sheetViews>
    <sheetView windowProtection="false" showFormulas="false" showGridLines="true" showRowColHeaders="true" showZeros="true" rightToLeft="false" tabSelected="false" showOutlineSymbols="true" defaultGridColor="true" view="normal" topLeftCell="G1" colorId="64" zoomScale="98" zoomScaleNormal="98" zoomScalePageLayoutView="100" workbookViewId="0">
      <selection pane="topLeft" activeCell="AK1" activeCellId="0" sqref="AK1"/>
    </sheetView>
  </sheetViews>
  <sheetFormatPr defaultRowHeight="12.75"/>
  <cols>
    <col collapsed="false" hidden="false" max="1" min="1" style="1" width="3.8582995951417"/>
    <col collapsed="false" hidden="false" max="2" min="2" style="1" width="15.1052631578947"/>
    <col collapsed="false" hidden="false" max="3" min="3" style="1" width="16.9230769230769"/>
    <col collapsed="false" hidden="false" max="4" min="4" style="1" width="5.35627530364372"/>
    <col collapsed="false" hidden="false" max="5" min="5" style="1" width="7.71255060728745"/>
    <col collapsed="false" hidden="false" max="6" min="6" style="1" width="29.7773279352227"/>
    <col collapsed="false" hidden="false" max="7" min="7" style="1" width="6.31983805668016"/>
    <col collapsed="false" hidden="false" max="8" min="8" style="1" width="5.57085020242915"/>
    <col collapsed="false" hidden="false" max="9" min="9" style="1" width="4.39271255060729"/>
    <col collapsed="false" hidden="false" max="10" min="10" style="1" width="8.35627530364373"/>
    <col collapsed="false" hidden="false" max="11" min="11" style="1" width="6.53441295546559"/>
    <col collapsed="false" hidden="false" max="12" min="12" style="1" width="5.67611336032389"/>
    <col collapsed="false" hidden="false" max="13" min="13" style="1" width="5.35627530364372"/>
    <col collapsed="false" hidden="false" max="14" min="14" style="1" width="8.03238866396761"/>
    <col collapsed="false" hidden="false" max="16" min="15" style="1" width="6.10526315789474"/>
    <col collapsed="false" hidden="false" max="17" min="17" style="1" width="7.60728744939271"/>
    <col collapsed="false" hidden="false" max="18" min="18" style="1" width="5.67611336032389"/>
    <col collapsed="false" hidden="false" max="19" min="19" style="1" width="6.96356275303644"/>
    <col collapsed="false" hidden="false" max="20" min="20" style="1" width="7.2834008097166"/>
    <col collapsed="false" hidden="false" max="22" min="21" style="1" width="7.60728744939271"/>
    <col collapsed="false" hidden="false" max="23" min="23" style="1" width="9.4251012145749"/>
    <col collapsed="false" hidden="false" max="24" min="24" style="1" width="8.1417004048583"/>
    <col collapsed="false" hidden="false" max="25" min="25" style="1" width="6.85425101214575"/>
    <col collapsed="false" hidden="false" max="26" min="26" style="1" width="4.39271255060729"/>
    <col collapsed="false" hidden="false" max="27" min="27" style="1" width="6"/>
    <col collapsed="false" hidden="false" max="28" min="28" style="1" width="7.71255060728745"/>
    <col collapsed="false" hidden="false" max="29" min="29" style="1" width="5.67611336032389"/>
    <col collapsed="false" hidden="false" max="30" min="30" style="1" width="14.5668016194332"/>
    <col collapsed="false" hidden="false" max="31" min="31" style="1" width="14.8906882591093"/>
    <col collapsed="false" hidden="false" max="32" min="32" style="1" width="16.8178137651822"/>
    <col collapsed="false" hidden="false" max="33" min="33" style="1" width="14.7813765182186"/>
    <col collapsed="false" hidden="false" max="34" min="34" style="1" width="15.3198380566802"/>
    <col collapsed="false" hidden="false" max="35" min="35" style="1" width="14.8906882591093"/>
    <col collapsed="false" hidden="false" max="36" min="36" style="1" width="19.6032388663968"/>
    <col collapsed="false" hidden="false" max="176" min="37" style="1" width="0.8582995951417"/>
    <col collapsed="false" hidden="false" max="177" min="177" style="1" width="3.8582995951417"/>
    <col collapsed="false" hidden="false" max="178" min="178" style="1" width="15.1052631578947"/>
    <col collapsed="false" hidden="false" max="179" min="179" style="1" width="16.9230769230769"/>
    <col collapsed="false" hidden="false" max="180" min="180" style="1" width="5.35627530364372"/>
    <col collapsed="false" hidden="false" max="181" min="181" style="1" width="7.71255060728745"/>
    <col collapsed="false" hidden="false" max="182" min="182" style="1" width="21.8542510121457"/>
    <col collapsed="false" hidden="false" max="183" min="183" style="1" width="12.748987854251"/>
    <col collapsed="false" hidden="false" max="184" min="184" style="1" width="5.57085020242915"/>
    <col collapsed="false" hidden="false" max="185" min="185" style="1" width="4.39271255060729"/>
    <col collapsed="false" hidden="false" max="186" min="186" style="1" width="8.35627530364373"/>
    <col collapsed="false" hidden="false" max="187" min="187" style="1" width="6.53441295546559"/>
    <col collapsed="false" hidden="false" max="188" min="188" style="1" width="5.67611336032389"/>
    <col collapsed="false" hidden="false" max="189" min="189" style="1" width="5.35627530364372"/>
    <col collapsed="false" hidden="false" max="190" min="190" style="1" width="8.03238866396761"/>
    <col collapsed="false" hidden="false" max="192" min="191" style="1" width="6.10526315789474"/>
    <col collapsed="false" hidden="false" max="193" min="193" style="1" width="7.60728744939271"/>
    <col collapsed="false" hidden="false" max="194" min="194" style="1" width="5.67611336032389"/>
    <col collapsed="false" hidden="false" max="195" min="195" style="1" width="6.96356275303644"/>
    <col collapsed="false" hidden="false" max="196" min="196" style="1" width="7.2834008097166"/>
    <col collapsed="false" hidden="false" max="198" min="197" style="1" width="7.60728744939271"/>
    <col collapsed="false" hidden="false" max="199" min="199" style="1" width="9.4251012145749"/>
    <col collapsed="false" hidden="false" max="200" min="200" style="1" width="8.1417004048583"/>
    <col collapsed="false" hidden="false" max="201" min="201" style="1" width="6.85425101214575"/>
    <col collapsed="false" hidden="false" max="202" min="202" style="1" width="4.39271255060729"/>
    <col collapsed="false" hidden="false" max="203" min="203" style="1" width="6"/>
    <col collapsed="false" hidden="false" max="204" min="204" style="1" width="7.71255060728745"/>
    <col collapsed="false" hidden="false" max="205" min="205" style="1" width="5.67611336032389"/>
    <col collapsed="false" hidden="false" max="206" min="206" style="1" width="17.246963562753"/>
    <col collapsed="false" hidden="false" max="207" min="207" style="1" width="15.3198380566802"/>
    <col collapsed="false" hidden="false" max="208" min="208" style="1" width="15.8542510121457"/>
    <col collapsed="false" hidden="false" max="209" min="209" style="1" width="17.3522267206478"/>
    <col collapsed="false" hidden="false" max="210" min="210" style="1" width="15.3198380566802"/>
    <col collapsed="false" hidden="false" max="211" min="211" style="1" width="13.0688259109312"/>
    <col collapsed="false" hidden="false" max="212" min="212" style="1" width="19.6032388663968"/>
    <col collapsed="false" hidden="false" max="213" min="213" style="1" width="9.74898785425101"/>
    <col collapsed="false" hidden="false" max="432" min="214" style="1" width="0.8582995951417"/>
    <col collapsed="false" hidden="false" max="433" min="433" style="1" width="3.8582995951417"/>
    <col collapsed="false" hidden="false" max="434" min="434" style="1" width="15.1052631578947"/>
    <col collapsed="false" hidden="false" max="435" min="435" style="1" width="16.9230769230769"/>
    <col collapsed="false" hidden="false" max="436" min="436" style="1" width="5.35627530364372"/>
    <col collapsed="false" hidden="false" max="437" min="437" style="1" width="7.71255060728745"/>
    <col collapsed="false" hidden="false" max="438" min="438" style="1" width="21.8542510121457"/>
    <col collapsed="false" hidden="false" max="439" min="439" style="1" width="12.748987854251"/>
    <col collapsed="false" hidden="false" max="440" min="440" style="1" width="5.57085020242915"/>
    <col collapsed="false" hidden="false" max="441" min="441" style="1" width="4.39271255060729"/>
    <col collapsed="false" hidden="false" max="442" min="442" style="1" width="8.35627530364373"/>
    <col collapsed="false" hidden="false" max="443" min="443" style="1" width="6.53441295546559"/>
    <col collapsed="false" hidden="false" max="444" min="444" style="1" width="5.67611336032389"/>
    <col collapsed="false" hidden="false" max="445" min="445" style="1" width="5.35627530364372"/>
    <col collapsed="false" hidden="false" max="446" min="446" style="1" width="8.03238866396761"/>
    <col collapsed="false" hidden="false" max="448" min="447" style="1" width="6.10526315789474"/>
    <col collapsed="false" hidden="false" max="449" min="449" style="1" width="7.60728744939271"/>
    <col collapsed="false" hidden="false" max="450" min="450" style="1" width="5.67611336032389"/>
    <col collapsed="false" hidden="false" max="451" min="451" style="1" width="6.96356275303644"/>
    <col collapsed="false" hidden="false" max="452" min="452" style="1" width="7.2834008097166"/>
    <col collapsed="false" hidden="false" max="454" min="453" style="1" width="7.60728744939271"/>
    <col collapsed="false" hidden="false" max="455" min="455" style="1" width="9.4251012145749"/>
    <col collapsed="false" hidden="false" max="456" min="456" style="1" width="8.1417004048583"/>
    <col collapsed="false" hidden="false" max="457" min="457" style="1" width="6.85425101214575"/>
    <col collapsed="false" hidden="false" max="458" min="458" style="1" width="4.39271255060729"/>
    <col collapsed="false" hidden="false" max="459" min="459" style="1" width="6"/>
    <col collapsed="false" hidden="false" max="460" min="460" style="1" width="7.71255060728745"/>
    <col collapsed="false" hidden="false" max="461" min="461" style="1" width="5.67611336032389"/>
    <col collapsed="false" hidden="false" max="462" min="462" style="1" width="17.246963562753"/>
    <col collapsed="false" hidden="false" max="463" min="463" style="1" width="15.3198380566802"/>
    <col collapsed="false" hidden="false" max="464" min="464" style="1" width="15.8542510121457"/>
    <col collapsed="false" hidden="false" max="465" min="465" style="1" width="17.3522267206478"/>
    <col collapsed="false" hidden="false" max="466" min="466" style="1" width="15.3198380566802"/>
    <col collapsed="false" hidden="false" max="467" min="467" style="1" width="13.0688259109312"/>
    <col collapsed="false" hidden="false" max="468" min="468" style="1" width="19.6032388663968"/>
    <col collapsed="false" hidden="false" max="469" min="469" style="1" width="9.74898785425101"/>
    <col collapsed="false" hidden="false" max="688" min="470" style="1" width="0.8582995951417"/>
    <col collapsed="false" hidden="false" max="689" min="689" style="1" width="3.8582995951417"/>
    <col collapsed="false" hidden="false" max="690" min="690" style="1" width="15.1052631578947"/>
    <col collapsed="false" hidden="false" max="691" min="691" style="1" width="16.9230769230769"/>
    <col collapsed="false" hidden="false" max="692" min="692" style="1" width="5.35627530364372"/>
    <col collapsed="false" hidden="false" max="693" min="693" style="1" width="7.71255060728745"/>
    <col collapsed="false" hidden="false" max="694" min="694" style="1" width="21.8542510121457"/>
    <col collapsed="false" hidden="false" max="695" min="695" style="1" width="12.748987854251"/>
    <col collapsed="false" hidden="false" max="696" min="696" style="1" width="5.57085020242915"/>
    <col collapsed="false" hidden="false" max="697" min="697" style="1" width="4.39271255060729"/>
    <col collapsed="false" hidden="false" max="698" min="698" style="1" width="8.35627530364373"/>
    <col collapsed="false" hidden="false" max="699" min="699" style="1" width="6.53441295546559"/>
    <col collapsed="false" hidden="false" max="700" min="700" style="1" width="5.67611336032389"/>
    <col collapsed="false" hidden="false" max="701" min="701" style="1" width="5.35627530364372"/>
    <col collapsed="false" hidden="false" max="702" min="702" style="1" width="8.03238866396761"/>
    <col collapsed="false" hidden="false" max="704" min="703" style="1" width="6.10526315789474"/>
    <col collapsed="false" hidden="false" max="705" min="705" style="1" width="7.60728744939271"/>
    <col collapsed="false" hidden="false" max="706" min="706" style="1" width="5.67611336032389"/>
    <col collapsed="false" hidden="false" max="707" min="707" style="1" width="6.96356275303644"/>
    <col collapsed="false" hidden="false" max="708" min="708" style="1" width="7.2834008097166"/>
    <col collapsed="false" hidden="false" max="710" min="709" style="1" width="7.60728744939271"/>
    <col collapsed="false" hidden="false" max="711" min="711" style="1" width="9.4251012145749"/>
    <col collapsed="false" hidden="false" max="712" min="712" style="1" width="8.1417004048583"/>
    <col collapsed="false" hidden="false" max="713" min="713" style="1" width="6.85425101214575"/>
    <col collapsed="false" hidden="false" max="714" min="714" style="1" width="4.39271255060729"/>
    <col collapsed="false" hidden="false" max="715" min="715" style="1" width="6"/>
    <col collapsed="false" hidden="false" max="716" min="716" style="1" width="7.71255060728745"/>
    <col collapsed="false" hidden="false" max="717" min="717" style="1" width="5.67611336032389"/>
    <col collapsed="false" hidden="false" max="718" min="718" style="1" width="17.246963562753"/>
    <col collapsed="false" hidden="false" max="719" min="719" style="1" width="15.3198380566802"/>
    <col collapsed="false" hidden="false" max="720" min="720" style="1" width="15.8542510121457"/>
    <col collapsed="false" hidden="false" max="721" min="721" style="1" width="17.3522267206478"/>
    <col collapsed="false" hidden="false" max="722" min="722" style="1" width="15.3198380566802"/>
    <col collapsed="false" hidden="false" max="723" min="723" style="1" width="13.0688259109312"/>
    <col collapsed="false" hidden="false" max="724" min="724" style="1" width="19.6032388663968"/>
    <col collapsed="false" hidden="false" max="725" min="725" style="1" width="9.74898785425101"/>
    <col collapsed="false" hidden="false" max="944" min="726" style="1" width="0.8582995951417"/>
    <col collapsed="false" hidden="false" max="945" min="945" style="1" width="3.8582995951417"/>
    <col collapsed="false" hidden="false" max="946" min="946" style="1" width="15.1052631578947"/>
    <col collapsed="false" hidden="false" max="947" min="947" style="1" width="16.9230769230769"/>
    <col collapsed="false" hidden="false" max="948" min="948" style="1" width="5.35627530364372"/>
    <col collapsed="false" hidden="false" max="949" min="949" style="1" width="7.71255060728745"/>
    <col collapsed="false" hidden="false" max="950" min="950" style="1" width="21.8542510121457"/>
    <col collapsed="false" hidden="false" max="951" min="951" style="1" width="12.748987854251"/>
    <col collapsed="false" hidden="false" max="952" min="952" style="1" width="5.57085020242915"/>
    <col collapsed="false" hidden="false" max="953" min="953" style="1" width="4.39271255060729"/>
    <col collapsed="false" hidden="false" max="954" min="954" style="1" width="8.35627530364373"/>
    <col collapsed="false" hidden="false" max="955" min="955" style="1" width="6.53441295546559"/>
    <col collapsed="false" hidden="false" max="956" min="956" style="1" width="5.67611336032389"/>
    <col collapsed="false" hidden="false" max="957" min="957" style="1" width="5.35627530364372"/>
    <col collapsed="false" hidden="false" max="958" min="958" style="1" width="8.03238866396761"/>
    <col collapsed="false" hidden="false" max="960" min="959" style="1" width="6.10526315789474"/>
    <col collapsed="false" hidden="false" max="961" min="961" style="1" width="7.60728744939271"/>
    <col collapsed="false" hidden="false" max="962" min="962" style="1" width="5.67611336032389"/>
    <col collapsed="false" hidden="false" max="963" min="963" style="1" width="6.96356275303644"/>
    <col collapsed="false" hidden="false" max="964" min="964" style="1" width="7.2834008097166"/>
    <col collapsed="false" hidden="false" max="966" min="965" style="1" width="7.60728744939271"/>
    <col collapsed="false" hidden="false" max="967" min="967" style="1" width="9.4251012145749"/>
    <col collapsed="false" hidden="false" max="968" min="968" style="1" width="8.1417004048583"/>
    <col collapsed="false" hidden="false" max="969" min="969" style="1" width="6.85425101214575"/>
    <col collapsed="false" hidden="false" max="970" min="970" style="1" width="4.39271255060729"/>
    <col collapsed="false" hidden="false" max="971" min="971" style="1" width="6"/>
    <col collapsed="false" hidden="false" max="972" min="972" style="1" width="7.71255060728745"/>
    <col collapsed="false" hidden="false" max="973" min="973" style="1" width="5.67611336032389"/>
    <col collapsed="false" hidden="false" max="974" min="974" style="1" width="17.246963562753"/>
    <col collapsed="false" hidden="false" max="975" min="975" style="1" width="15.3198380566802"/>
    <col collapsed="false" hidden="false" max="976" min="976" style="1" width="15.8542510121457"/>
    <col collapsed="false" hidden="false" max="977" min="977" style="1" width="17.3522267206478"/>
    <col collapsed="false" hidden="false" max="978" min="978" style="1" width="15.3198380566802"/>
    <col collapsed="false" hidden="false" max="979" min="979" style="1" width="13.0688259109312"/>
    <col collapsed="false" hidden="false" max="980" min="980" style="1" width="19.6032388663968"/>
    <col collapsed="false" hidden="false" max="981" min="981" style="1" width="9.74898785425101"/>
    <col collapsed="false" hidden="false" max="1025" min="982" style="1" width="0.8582995951417"/>
  </cols>
  <sheetData>
    <row r="1" s="173" customFormat="true" ht="15.75" hidden="false" customHeight="false" outlineLevel="0" collapsed="false">
      <c r="A1" s="172" t="s">
        <v>518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</row>
    <row r="2" customFormat="false" ht="15.75" hidden="false" customHeight="false" outlineLevel="0" collapsed="false">
      <c r="A2" s="174" t="s">
        <v>595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.75" hidden="false" customHeight="false" outlineLevel="0" collapsed="false">
      <c r="A3" s="174" t="s">
        <v>596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75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10" customFormat="true" ht="12" hidden="false" customHeight="true" outlineLevel="0" collapsed="false">
      <c r="A5" s="6" t="s">
        <v>3</v>
      </c>
      <c r="B5" s="6" t="s">
        <v>520</v>
      </c>
      <c r="C5" s="6" t="s">
        <v>5</v>
      </c>
      <c r="D5" s="6" t="s">
        <v>521</v>
      </c>
      <c r="E5" s="6" t="s">
        <v>7</v>
      </c>
      <c r="F5" s="6" t="s">
        <v>522</v>
      </c>
      <c r="G5" s="6"/>
      <c r="H5" s="6" t="s">
        <v>523</v>
      </c>
      <c r="I5" s="6" t="s">
        <v>524</v>
      </c>
      <c r="J5" s="9" t="s">
        <v>11</v>
      </c>
      <c r="K5" s="9"/>
      <c r="L5" s="9"/>
      <c r="M5" s="9"/>
      <c r="N5" s="9"/>
      <c r="O5" s="9"/>
      <c r="P5" s="9"/>
      <c r="Q5" s="9"/>
      <c r="R5" s="9" t="s">
        <v>12</v>
      </c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6" t="s">
        <v>13</v>
      </c>
      <c r="AE5" s="6" t="s">
        <v>14</v>
      </c>
      <c r="AF5" s="6" t="s">
        <v>15</v>
      </c>
      <c r="AG5" s="6" t="s">
        <v>16</v>
      </c>
      <c r="AH5" s="6" t="s">
        <v>525</v>
      </c>
      <c r="AI5" s="6" t="s">
        <v>18</v>
      </c>
      <c r="AJ5" s="6" t="s">
        <v>19</v>
      </c>
    </row>
    <row r="6" customFormat="false" ht="12" hidden="false" customHeight="true" outlineLevel="0" collapsed="false">
      <c r="A6" s="6"/>
      <c r="B6" s="6"/>
      <c r="C6" s="6"/>
      <c r="D6" s="6"/>
      <c r="E6" s="6"/>
      <c r="F6" s="6"/>
      <c r="G6" s="6"/>
      <c r="H6" s="6"/>
      <c r="I6" s="6"/>
      <c r="J6" s="9" t="s">
        <v>20</v>
      </c>
      <c r="K6" s="9"/>
      <c r="L6" s="9"/>
      <c r="M6" s="9"/>
      <c r="N6" s="9"/>
      <c r="O6" s="6" t="s">
        <v>21</v>
      </c>
      <c r="P6" s="6" t="s">
        <v>22</v>
      </c>
      <c r="Q6" s="6" t="s">
        <v>23</v>
      </c>
      <c r="R6" s="9" t="s">
        <v>20</v>
      </c>
      <c r="S6" s="9"/>
      <c r="T6" s="9"/>
      <c r="U6" s="9"/>
      <c r="V6" s="9"/>
      <c r="W6" s="9"/>
      <c r="X6" s="9"/>
      <c r="Y6" s="9"/>
      <c r="Z6" s="9"/>
      <c r="AA6" s="6" t="s">
        <v>21</v>
      </c>
      <c r="AB6" s="6" t="s">
        <v>22</v>
      </c>
      <c r="AC6" s="6" t="s">
        <v>24</v>
      </c>
      <c r="AD6" s="6"/>
      <c r="AE6" s="6"/>
      <c r="AF6" s="6"/>
      <c r="AG6" s="6"/>
      <c r="AH6" s="6"/>
      <c r="AI6" s="6"/>
      <c r="AJ6" s="6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" hidden="false" customHeight="true" outlineLevel="0" collapsed="false">
      <c r="A7" s="6"/>
      <c r="B7" s="6"/>
      <c r="C7" s="6"/>
      <c r="D7" s="6"/>
      <c r="E7" s="6"/>
      <c r="F7" s="6"/>
      <c r="G7" s="6"/>
      <c r="H7" s="6"/>
      <c r="I7" s="6"/>
      <c r="J7" s="6" t="s">
        <v>25</v>
      </c>
      <c r="K7" s="6"/>
      <c r="L7" s="6" t="s">
        <v>26</v>
      </c>
      <c r="M7" s="6"/>
      <c r="N7" s="6" t="s">
        <v>27</v>
      </c>
      <c r="O7" s="6"/>
      <c r="P7" s="6"/>
      <c r="Q7" s="6"/>
      <c r="R7" s="6" t="s">
        <v>25</v>
      </c>
      <c r="S7" s="6"/>
      <c r="T7" s="6" t="s">
        <v>26</v>
      </c>
      <c r="U7" s="6"/>
      <c r="V7" s="6" t="s">
        <v>27</v>
      </c>
      <c r="W7" s="6" t="s">
        <v>28</v>
      </c>
      <c r="X7" s="6" t="s">
        <v>29</v>
      </c>
      <c r="Y7" s="6" t="s">
        <v>30</v>
      </c>
      <c r="Z7" s="6" t="s">
        <v>31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88.5" hidden="false" customHeight="true" outlineLevel="0" collapsed="false">
      <c r="A8" s="6"/>
      <c r="B8" s="6"/>
      <c r="C8" s="6"/>
      <c r="D8" s="6"/>
      <c r="E8" s="6"/>
      <c r="F8" s="6"/>
      <c r="G8" s="6"/>
      <c r="H8" s="6"/>
      <c r="I8" s="6"/>
      <c r="J8" s="12" t="s">
        <v>34</v>
      </c>
      <c r="K8" s="12" t="s">
        <v>35</v>
      </c>
      <c r="L8" s="12" t="s">
        <v>34</v>
      </c>
      <c r="M8" s="12" t="s">
        <v>35</v>
      </c>
      <c r="N8" s="6"/>
      <c r="O8" s="6"/>
      <c r="P8" s="6"/>
      <c r="Q8" s="6"/>
      <c r="R8" s="12" t="s">
        <v>34</v>
      </c>
      <c r="S8" s="12" t="s">
        <v>35</v>
      </c>
      <c r="T8" s="12" t="s">
        <v>34</v>
      </c>
      <c r="U8" s="12" t="s">
        <v>35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6" customFormat="true" ht="12" hidden="false" customHeight="false" outlineLevel="0" collapsed="false">
      <c r="A9" s="12" t="n">
        <v>1</v>
      </c>
      <c r="B9" s="12" t="n">
        <v>2</v>
      </c>
      <c r="C9" s="12" t="n">
        <v>3</v>
      </c>
      <c r="D9" s="12" t="n">
        <v>4</v>
      </c>
      <c r="E9" s="12" t="n">
        <v>5</v>
      </c>
      <c r="F9" s="14" t="n">
        <v>6</v>
      </c>
      <c r="G9" s="14"/>
      <c r="H9" s="12" t="n">
        <v>7</v>
      </c>
      <c r="I9" s="12" t="n">
        <v>8</v>
      </c>
      <c r="J9" s="12" t="n">
        <v>9</v>
      </c>
      <c r="K9" s="12" t="n">
        <v>10</v>
      </c>
      <c r="L9" s="12" t="n">
        <v>11</v>
      </c>
      <c r="M9" s="12" t="n">
        <v>12</v>
      </c>
      <c r="N9" s="12" t="n">
        <v>13</v>
      </c>
      <c r="O9" s="12" t="n">
        <v>14</v>
      </c>
      <c r="P9" s="12" t="n">
        <v>15</v>
      </c>
      <c r="Q9" s="12" t="n">
        <v>16</v>
      </c>
      <c r="R9" s="12" t="n">
        <v>17</v>
      </c>
      <c r="S9" s="12" t="n">
        <v>18</v>
      </c>
      <c r="T9" s="12" t="n">
        <v>19</v>
      </c>
      <c r="U9" s="12" t="n">
        <v>20</v>
      </c>
      <c r="V9" s="12" t="n">
        <v>21</v>
      </c>
      <c r="W9" s="12" t="n">
        <v>22</v>
      </c>
      <c r="X9" s="12" t="n">
        <v>23</v>
      </c>
      <c r="Y9" s="12" t="n">
        <v>24</v>
      </c>
      <c r="Z9" s="12" t="n">
        <v>25</v>
      </c>
      <c r="AA9" s="12" t="n">
        <v>26</v>
      </c>
      <c r="AB9" s="12" t="n">
        <v>27</v>
      </c>
      <c r="AC9" s="12" t="n">
        <v>28</v>
      </c>
      <c r="AD9" s="12" t="n">
        <v>29</v>
      </c>
      <c r="AE9" s="12" t="n">
        <v>30</v>
      </c>
      <c r="AF9" s="12" t="n">
        <v>31</v>
      </c>
      <c r="AG9" s="12" t="n">
        <v>32</v>
      </c>
      <c r="AH9" s="12" t="n">
        <v>33</v>
      </c>
      <c r="AI9" s="12" t="n">
        <v>34</v>
      </c>
      <c r="AJ9" s="12" t="n">
        <v>35</v>
      </c>
    </row>
    <row r="10" customFormat="false" ht="12" hidden="false" customHeight="false" outlineLevel="0" collapsed="false">
      <c r="A10" s="12"/>
      <c r="B10" s="12"/>
      <c r="C10" s="12"/>
      <c r="D10" s="12"/>
      <c r="E10" s="12"/>
      <c r="F10" s="154" t="s">
        <v>149</v>
      </c>
      <c r="G10" s="13" t="s">
        <v>150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37" customFormat="true" ht="38.25" hidden="false" customHeight="true" outlineLevel="0" collapsed="false">
      <c r="A11" s="27" t="n">
        <v>1</v>
      </c>
      <c r="B11" s="34" t="s">
        <v>597</v>
      </c>
      <c r="C11" s="27" t="s">
        <v>598</v>
      </c>
      <c r="D11" s="17" t="s">
        <v>38</v>
      </c>
      <c r="E11" s="28" t="n">
        <v>0.4</v>
      </c>
      <c r="F11" s="21" t="s">
        <v>599</v>
      </c>
      <c r="G11" s="17" t="n">
        <v>1</v>
      </c>
      <c r="H11" s="17" t="n">
        <v>0</v>
      </c>
      <c r="I11" s="17" t="n">
        <v>0</v>
      </c>
      <c r="J11" s="17" t="n">
        <v>0</v>
      </c>
      <c r="K11" s="17" t="n">
        <v>0</v>
      </c>
      <c r="L11" s="17" t="n">
        <v>0</v>
      </c>
      <c r="M11" s="17" t="n">
        <v>0</v>
      </c>
      <c r="N11" s="17" t="n">
        <v>1</v>
      </c>
      <c r="O11" s="17" t="n">
        <v>0</v>
      </c>
      <c r="P11" s="17" t="n">
        <v>0</v>
      </c>
      <c r="Q11" s="28" t="n">
        <f aca="false">SUM(J11:P11)</f>
        <v>1</v>
      </c>
      <c r="R11" s="17" t="n">
        <v>0</v>
      </c>
      <c r="S11" s="17" t="n">
        <v>0</v>
      </c>
      <c r="T11" s="17" t="n">
        <v>0</v>
      </c>
      <c r="U11" s="17" t="n">
        <v>0</v>
      </c>
      <c r="V11" s="17" t="n">
        <v>1</v>
      </c>
      <c r="W11" s="17" t="n">
        <v>1</v>
      </c>
      <c r="X11" s="17" t="n">
        <v>0</v>
      </c>
      <c r="Y11" s="17" t="n">
        <v>0</v>
      </c>
      <c r="Z11" s="17" t="n">
        <f aca="false">SUM(R11:V11)</f>
        <v>1</v>
      </c>
      <c r="AA11" s="17" t="n">
        <v>0</v>
      </c>
      <c r="AB11" s="17" t="n">
        <v>0</v>
      </c>
      <c r="AC11" s="28" t="n">
        <f aca="false">SUM(Z11:AB11)</f>
        <v>1</v>
      </c>
      <c r="AD11" s="30" t="n">
        <v>42009.3888888889</v>
      </c>
      <c r="AE11" s="46" t="n">
        <v>42009.4270833333</v>
      </c>
      <c r="AF11" s="46" t="n">
        <v>42009.4270833333</v>
      </c>
      <c r="AG11" s="175" t="n">
        <f aca="false">AF11-AD11</f>
        <v>0.0381944444452529</v>
      </c>
      <c r="AH11" s="17"/>
      <c r="AI11" s="36" t="s">
        <v>40</v>
      </c>
      <c r="AJ11" s="78" t="s">
        <v>600</v>
      </c>
    </row>
    <row r="12" s="33" customFormat="true" ht="75.75" hidden="false" customHeight="true" outlineLevel="0" collapsed="false">
      <c r="A12" s="21" t="n">
        <v>2</v>
      </c>
      <c r="B12" s="34" t="s">
        <v>597</v>
      </c>
      <c r="C12" s="21" t="s">
        <v>601</v>
      </c>
      <c r="D12" s="17" t="s">
        <v>38</v>
      </c>
      <c r="E12" s="28" t="n">
        <v>0.4</v>
      </c>
      <c r="F12" s="21" t="s">
        <v>602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0</v>
      </c>
      <c r="L12" s="17" t="n">
        <v>0</v>
      </c>
      <c r="M12" s="17" t="n">
        <v>0</v>
      </c>
      <c r="N12" s="17" t="n">
        <v>1</v>
      </c>
      <c r="O12" s="17" t="n">
        <v>0</v>
      </c>
      <c r="P12" s="17" t="n">
        <v>0</v>
      </c>
      <c r="Q12" s="28" t="n">
        <f aca="false">SUM(J12:P12)</f>
        <v>1</v>
      </c>
      <c r="R12" s="17" t="n">
        <v>0</v>
      </c>
      <c r="S12" s="17" t="n">
        <v>0</v>
      </c>
      <c r="T12" s="17" t="n">
        <v>0</v>
      </c>
      <c r="U12" s="17" t="n">
        <v>0</v>
      </c>
      <c r="V12" s="17" t="n">
        <v>7</v>
      </c>
      <c r="W12" s="17" t="n">
        <v>0</v>
      </c>
      <c r="X12" s="17" t="n">
        <v>0</v>
      </c>
      <c r="Y12" s="17" t="n">
        <v>0</v>
      </c>
      <c r="Z12" s="17" t="n">
        <f aca="false">SUM(R12:V12)</f>
        <v>7</v>
      </c>
      <c r="AA12" s="17" t="n">
        <v>0</v>
      </c>
      <c r="AB12" s="17" t="n">
        <v>0</v>
      </c>
      <c r="AC12" s="28" t="n">
        <f aca="false">SUM(Z12:AB12)</f>
        <v>7</v>
      </c>
      <c r="AD12" s="46" t="n">
        <v>42013.1736111111</v>
      </c>
      <c r="AE12" s="46" t="s">
        <v>603</v>
      </c>
      <c r="AF12" s="46" t="n">
        <v>42013.25</v>
      </c>
      <c r="AG12" s="175" t="n">
        <f aca="false">AF12-AD12</f>
        <v>0.0763888888905058</v>
      </c>
      <c r="AH12" s="17"/>
      <c r="AI12" s="36" t="s">
        <v>40</v>
      </c>
      <c r="AJ12" s="78" t="s">
        <v>604</v>
      </c>
    </row>
    <row r="13" customFormat="false" ht="118.5" hidden="false" customHeight="true" outlineLevel="0" collapsed="false">
      <c r="A13" s="27" t="n">
        <v>3</v>
      </c>
      <c r="B13" s="34" t="s">
        <v>597</v>
      </c>
      <c r="C13" s="27" t="s">
        <v>605</v>
      </c>
      <c r="D13" s="28" t="s">
        <v>38</v>
      </c>
      <c r="E13" s="28" t="n">
        <v>0.4</v>
      </c>
      <c r="F13" s="28" t="s">
        <v>606</v>
      </c>
      <c r="G13" s="28" t="n">
        <v>1</v>
      </c>
      <c r="H13" s="17" t="n">
        <v>0</v>
      </c>
      <c r="I13" s="17" t="n">
        <v>0</v>
      </c>
      <c r="J13" s="17" t="n">
        <v>0</v>
      </c>
      <c r="K13" s="17" t="n">
        <v>0</v>
      </c>
      <c r="L13" s="17" t="n">
        <v>0</v>
      </c>
      <c r="M13" s="17" t="n">
        <v>0</v>
      </c>
      <c r="N13" s="17" t="n">
        <v>1</v>
      </c>
      <c r="O13" s="17" t="n">
        <v>0</v>
      </c>
      <c r="P13" s="17" t="n">
        <v>0</v>
      </c>
      <c r="Q13" s="28" t="n">
        <f aca="false">SUM(J13:P13)</f>
        <v>1</v>
      </c>
      <c r="R13" s="17" t="n">
        <v>0</v>
      </c>
      <c r="S13" s="17" t="n">
        <v>0</v>
      </c>
      <c r="T13" s="17" t="n">
        <v>0</v>
      </c>
      <c r="U13" s="17" t="n">
        <v>0</v>
      </c>
      <c r="V13" s="27" t="n">
        <v>1</v>
      </c>
      <c r="W13" s="27" t="n">
        <v>1</v>
      </c>
      <c r="X13" s="27" t="n">
        <v>0</v>
      </c>
      <c r="Y13" s="27" t="n">
        <v>0</v>
      </c>
      <c r="Z13" s="17" t="n">
        <f aca="false">SUM(R13:V13)</f>
        <v>1</v>
      </c>
      <c r="AA13" s="17" t="n">
        <v>0</v>
      </c>
      <c r="AB13" s="17" t="n">
        <v>0</v>
      </c>
      <c r="AC13" s="28" t="n">
        <f aca="false">SUM(Z13:AB13)</f>
        <v>1</v>
      </c>
      <c r="AD13" s="46" t="n">
        <v>42014.6027777778</v>
      </c>
      <c r="AE13" s="46" t="n">
        <v>42014.6368055556</v>
      </c>
      <c r="AF13" s="46" t="n">
        <v>42014.6368055556</v>
      </c>
      <c r="AG13" s="175" t="n">
        <f aca="false">AF13-AD13</f>
        <v>0.0340277777795563</v>
      </c>
      <c r="AH13" s="28"/>
      <c r="AI13" s="36" t="s">
        <v>40</v>
      </c>
      <c r="AJ13" s="78" t="s">
        <v>607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37" customFormat="true" ht="110.25" hidden="false" customHeight="true" outlineLevel="0" collapsed="false">
      <c r="A14" s="27" t="n">
        <v>4</v>
      </c>
      <c r="B14" s="45" t="s">
        <v>597</v>
      </c>
      <c r="C14" s="21" t="s">
        <v>608</v>
      </c>
      <c r="D14" s="17" t="s">
        <v>38</v>
      </c>
      <c r="E14" s="28" t="n">
        <v>0.4</v>
      </c>
      <c r="F14" s="20" t="s">
        <v>609</v>
      </c>
      <c r="G14" s="21" t="n">
        <v>1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21" t="n">
        <v>1</v>
      </c>
      <c r="O14" s="21" t="n">
        <v>0</v>
      </c>
      <c r="P14" s="21" t="n">
        <v>0</v>
      </c>
      <c r="Q14" s="28" t="n">
        <f aca="false">SUM(J14:P14)</f>
        <v>1</v>
      </c>
      <c r="R14" s="21" t="n">
        <v>0</v>
      </c>
      <c r="S14" s="21" t="n">
        <v>0</v>
      </c>
      <c r="T14" s="21" t="n">
        <v>0</v>
      </c>
      <c r="U14" s="21" t="n">
        <v>0</v>
      </c>
      <c r="V14" s="20" t="n">
        <v>1</v>
      </c>
      <c r="W14" s="21" t="n">
        <v>1</v>
      </c>
      <c r="X14" s="21" t="n">
        <v>0</v>
      </c>
      <c r="Y14" s="21" t="n">
        <v>0</v>
      </c>
      <c r="Z14" s="17" t="n">
        <f aca="false">SUM(R14:V14)</f>
        <v>1</v>
      </c>
      <c r="AA14" s="21" t="n">
        <v>0</v>
      </c>
      <c r="AB14" s="21" t="n">
        <v>0</v>
      </c>
      <c r="AC14" s="28" t="n">
        <f aca="false">SUM(Z14:AB14)</f>
        <v>1</v>
      </c>
      <c r="AD14" s="22" t="n">
        <v>42017.78125</v>
      </c>
      <c r="AE14" s="22" t="n">
        <v>42017.8243055556</v>
      </c>
      <c r="AF14" s="22" t="n">
        <v>42017.8243055556</v>
      </c>
      <c r="AG14" s="175" t="n">
        <f aca="false">AF14-AD14</f>
        <v>0.0430555555576575</v>
      </c>
      <c r="AH14" s="21"/>
      <c r="AI14" s="36" t="s">
        <v>40</v>
      </c>
      <c r="AJ14" s="161" t="s">
        <v>610</v>
      </c>
    </row>
    <row r="15" s="33" customFormat="true" ht="102" hidden="false" customHeight="false" outlineLevel="0" collapsed="false">
      <c r="A15" s="27" t="n">
        <v>5</v>
      </c>
      <c r="B15" s="34" t="s">
        <v>597</v>
      </c>
      <c r="C15" s="89" t="s">
        <v>611</v>
      </c>
      <c r="D15" s="29" t="s">
        <v>38</v>
      </c>
      <c r="E15" s="29" t="n">
        <v>6</v>
      </c>
      <c r="F15" s="27" t="s">
        <v>612</v>
      </c>
      <c r="G15" s="28" t="n">
        <v>1</v>
      </c>
      <c r="H15" s="28" t="n">
        <v>0</v>
      </c>
      <c r="I15" s="28" t="n">
        <v>0</v>
      </c>
      <c r="J15" s="28" t="n">
        <v>0</v>
      </c>
      <c r="K15" s="28" t="n">
        <v>0</v>
      </c>
      <c r="L15" s="28" t="n">
        <v>0</v>
      </c>
      <c r="M15" s="28" t="n">
        <v>0</v>
      </c>
      <c r="N15" s="28" t="n">
        <v>1</v>
      </c>
      <c r="O15" s="28" t="n">
        <v>0</v>
      </c>
      <c r="P15" s="28" t="n">
        <v>0</v>
      </c>
      <c r="Q15" s="28" t="n">
        <f aca="false">SUM(J15:P15)</f>
        <v>1</v>
      </c>
      <c r="R15" s="28" t="n">
        <v>0</v>
      </c>
      <c r="S15" s="28" t="n">
        <v>0</v>
      </c>
      <c r="T15" s="28" t="n">
        <v>0</v>
      </c>
      <c r="U15" s="28" t="n">
        <v>0</v>
      </c>
      <c r="V15" s="27" t="n">
        <v>20</v>
      </c>
      <c r="W15" s="28" t="n">
        <v>20</v>
      </c>
      <c r="X15" s="28" t="n">
        <v>0</v>
      </c>
      <c r="Y15" s="28" t="n">
        <v>0</v>
      </c>
      <c r="Z15" s="17" t="n">
        <f aca="false">SUM(R15:V15)</f>
        <v>20</v>
      </c>
      <c r="AA15" s="28" t="n">
        <v>0</v>
      </c>
      <c r="AB15" s="28" t="n">
        <v>0</v>
      </c>
      <c r="AC15" s="28" t="n">
        <f aca="false">SUM(Z15:AB15)</f>
        <v>20</v>
      </c>
      <c r="AD15" s="30" t="n">
        <v>42019.3868055556</v>
      </c>
      <c r="AE15" s="30" t="n">
        <v>42019.5715277778</v>
      </c>
      <c r="AF15" s="30" t="n">
        <v>42019.5715277778</v>
      </c>
      <c r="AG15" s="175" t="n">
        <f aca="false">AF15-AD15</f>
        <v>0.184722222220444</v>
      </c>
      <c r="AH15" s="28"/>
      <c r="AI15" s="36" t="s">
        <v>40</v>
      </c>
      <c r="AJ15" s="161" t="s">
        <v>613</v>
      </c>
    </row>
    <row r="16" customFormat="false" ht="89.25" hidden="false" customHeight="false" outlineLevel="0" collapsed="false">
      <c r="A16" s="21" t="n">
        <v>6</v>
      </c>
      <c r="B16" s="34" t="s">
        <v>597</v>
      </c>
      <c r="C16" s="89" t="s">
        <v>614</v>
      </c>
      <c r="D16" s="28" t="s">
        <v>38</v>
      </c>
      <c r="E16" s="29" t="n">
        <v>10</v>
      </c>
      <c r="F16" s="27" t="s">
        <v>615</v>
      </c>
      <c r="G16" s="28" t="n">
        <v>0</v>
      </c>
      <c r="H16" s="28" t="n">
        <v>0</v>
      </c>
      <c r="I16" s="28" t="n">
        <v>0</v>
      </c>
      <c r="J16" s="28" t="n">
        <v>0</v>
      </c>
      <c r="K16" s="28" t="n">
        <v>0</v>
      </c>
      <c r="L16" s="28" t="n">
        <v>0</v>
      </c>
      <c r="M16" s="28" t="n">
        <v>0</v>
      </c>
      <c r="N16" s="28" t="n">
        <v>1</v>
      </c>
      <c r="O16" s="28" t="n">
        <v>0</v>
      </c>
      <c r="P16" s="28" t="n">
        <v>0</v>
      </c>
      <c r="Q16" s="28" t="n">
        <f aca="false">SUM(J16:P16)</f>
        <v>1</v>
      </c>
      <c r="R16" s="28" t="n">
        <v>0</v>
      </c>
      <c r="S16" s="28" t="n">
        <v>0</v>
      </c>
      <c r="T16" s="28" t="n">
        <v>0</v>
      </c>
      <c r="U16" s="28" t="n">
        <v>0</v>
      </c>
      <c r="V16" s="27" t="n">
        <v>810</v>
      </c>
      <c r="W16" s="28" t="n">
        <v>810</v>
      </c>
      <c r="X16" s="28" t="n">
        <v>0</v>
      </c>
      <c r="Y16" s="28" t="n">
        <v>0</v>
      </c>
      <c r="Z16" s="17" t="n">
        <f aca="false">SUM(R16:V16)</f>
        <v>810</v>
      </c>
      <c r="AA16" s="28" t="n">
        <v>0</v>
      </c>
      <c r="AB16" s="28" t="n">
        <v>0</v>
      </c>
      <c r="AC16" s="28" t="n">
        <f aca="false">SUM(Z16:AB16)</f>
        <v>810</v>
      </c>
      <c r="AD16" s="30" t="n">
        <v>42020.6375</v>
      </c>
      <c r="AE16" s="30" t="n">
        <v>42020.7777777778</v>
      </c>
      <c r="AF16" s="30" t="n">
        <v>42020.7777777778</v>
      </c>
      <c r="AG16" s="175" t="n">
        <f aca="false">AF16-AD16</f>
        <v>0.140277777783922</v>
      </c>
      <c r="AH16" s="28"/>
      <c r="AI16" s="36" t="s">
        <v>40</v>
      </c>
      <c r="AJ16" s="161" t="s">
        <v>616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51" hidden="false" customHeight="false" outlineLevel="0" collapsed="false">
      <c r="A17" s="27" t="n">
        <v>7</v>
      </c>
      <c r="B17" s="34" t="s">
        <v>597</v>
      </c>
      <c r="C17" s="89" t="s">
        <v>617</v>
      </c>
      <c r="D17" s="29" t="s">
        <v>38</v>
      </c>
      <c r="E17" s="27" t="n">
        <v>10</v>
      </c>
      <c r="F17" s="27" t="s">
        <v>618</v>
      </c>
      <c r="G17" s="137" t="n">
        <v>1</v>
      </c>
      <c r="H17" s="28" t="n">
        <v>0</v>
      </c>
      <c r="I17" s="28" t="n">
        <v>0</v>
      </c>
      <c r="J17" s="28" t="n">
        <v>0</v>
      </c>
      <c r="K17" s="28" t="n">
        <v>0</v>
      </c>
      <c r="L17" s="28" t="n">
        <v>0</v>
      </c>
      <c r="M17" s="28" t="n">
        <v>0</v>
      </c>
      <c r="N17" s="176" t="n">
        <v>1</v>
      </c>
      <c r="O17" s="27" t="n">
        <v>0</v>
      </c>
      <c r="P17" s="27" t="n">
        <v>0</v>
      </c>
      <c r="Q17" s="28" t="n">
        <f aca="false">SUM(J17:P17)</f>
        <v>1</v>
      </c>
      <c r="R17" s="28" t="n">
        <v>0</v>
      </c>
      <c r="S17" s="28" t="n">
        <v>0</v>
      </c>
      <c r="T17" s="28" t="n">
        <v>0</v>
      </c>
      <c r="U17" s="28" t="n">
        <v>4</v>
      </c>
      <c r="V17" s="27" t="n">
        <v>591</v>
      </c>
      <c r="W17" s="28" t="n">
        <v>591</v>
      </c>
      <c r="X17" s="28" t="n">
        <v>0</v>
      </c>
      <c r="Y17" s="28" t="n">
        <v>0</v>
      </c>
      <c r="Z17" s="17" t="n">
        <f aca="false">SUM(R17:V17)</f>
        <v>595</v>
      </c>
      <c r="AA17" s="28" t="n">
        <v>0</v>
      </c>
      <c r="AB17" s="28" t="n">
        <v>0</v>
      </c>
      <c r="AC17" s="28" t="n">
        <f aca="false">SUM(Z17:AB17)</f>
        <v>595</v>
      </c>
      <c r="AD17" s="30" t="n">
        <v>42026.8986111111</v>
      </c>
      <c r="AE17" s="30" t="n">
        <v>42026.9319444444</v>
      </c>
      <c r="AF17" s="30" t="n">
        <v>42026.9319444444</v>
      </c>
      <c r="AG17" s="175" t="n">
        <f aca="false">AF17-AD17</f>
        <v>0.0333333333328483</v>
      </c>
      <c r="AH17" s="28"/>
      <c r="AI17" s="36" t="s">
        <v>40</v>
      </c>
      <c r="AJ17" s="161" t="s">
        <v>619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38.25" hidden="false" customHeight="false" outlineLevel="0" collapsed="false">
      <c r="A18" s="27" t="n">
        <v>8</v>
      </c>
      <c r="B18" s="34" t="s">
        <v>597</v>
      </c>
      <c r="C18" s="89" t="s">
        <v>620</v>
      </c>
      <c r="D18" s="29" t="s">
        <v>38</v>
      </c>
      <c r="E18" s="27" t="n">
        <v>10</v>
      </c>
      <c r="F18" s="27" t="s">
        <v>621</v>
      </c>
      <c r="G18" s="28" t="n">
        <v>0</v>
      </c>
      <c r="H18" s="28" t="n">
        <v>0</v>
      </c>
      <c r="I18" s="28" t="n">
        <v>0</v>
      </c>
      <c r="J18" s="28" t="n">
        <v>0</v>
      </c>
      <c r="K18" s="28" t="n">
        <v>0</v>
      </c>
      <c r="L18" s="28" t="n">
        <v>0</v>
      </c>
      <c r="M18" s="28" t="n">
        <v>0</v>
      </c>
      <c r="N18" s="28" t="n">
        <v>1</v>
      </c>
      <c r="O18" s="28" t="n">
        <v>0</v>
      </c>
      <c r="P18" s="28" t="n">
        <v>0</v>
      </c>
      <c r="Q18" s="28" t="n">
        <f aca="false">SUM(J18:P18)</f>
        <v>1</v>
      </c>
      <c r="R18" s="28" t="n">
        <v>0</v>
      </c>
      <c r="S18" s="28" t="n">
        <v>0</v>
      </c>
      <c r="T18" s="28" t="n">
        <v>0</v>
      </c>
      <c r="U18" s="28" t="n">
        <v>0</v>
      </c>
      <c r="V18" s="27" t="n">
        <v>702</v>
      </c>
      <c r="W18" s="27" t="n">
        <v>702</v>
      </c>
      <c r="X18" s="28" t="n">
        <v>0</v>
      </c>
      <c r="Y18" s="28" t="n">
        <v>0</v>
      </c>
      <c r="Z18" s="17" t="n">
        <f aca="false">SUM(R18:V18)</f>
        <v>702</v>
      </c>
      <c r="AA18" s="28" t="n">
        <v>0</v>
      </c>
      <c r="AB18" s="28" t="n">
        <v>0</v>
      </c>
      <c r="AC18" s="28" t="n">
        <f aca="false">SUM(Z18:AB18)</f>
        <v>702</v>
      </c>
      <c r="AD18" s="30" t="n">
        <v>42029.5090277778</v>
      </c>
      <c r="AE18" s="30" t="n">
        <v>42029.5875</v>
      </c>
      <c r="AF18" s="30" t="n">
        <v>42029.5875</v>
      </c>
      <c r="AG18" s="175" t="n">
        <f aca="false">AF18-AD18</f>
        <v>0.078472222223354</v>
      </c>
      <c r="AH18" s="28"/>
      <c r="AI18" s="36" t="s">
        <v>40</v>
      </c>
      <c r="AJ18" s="161" t="s">
        <v>622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63.75" hidden="false" customHeight="false" outlineLevel="0" collapsed="false">
      <c r="A19" s="27" t="n">
        <v>9</v>
      </c>
      <c r="B19" s="45" t="s">
        <v>597</v>
      </c>
      <c r="C19" s="23" t="s">
        <v>623</v>
      </c>
      <c r="D19" s="28" t="s">
        <v>38</v>
      </c>
      <c r="E19" s="17" t="n">
        <v>0.4</v>
      </c>
      <c r="F19" s="20" t="s">
        <v>624</v>
      </c>
      <c r="G19" s="21" t="n">
        <v>1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21" t="n">
        <v>1</v>
      </c>
      <c r="O19" s="21" t="n">
        <v>0</v>
      </c>
      <c r="P19" s="21" t="n">
        <v>0</v>
      </c>
      <c r="Q19" s="28" t="n">
        <f aca="false">SUM(J19:P19)</f>
        <v>1</v>
      </c>
      <c r="R19" s="21" t="n">
        <v>0</v>
      </c>
      <c r="S19" s="21" t="n">
        <v>0</v>
      </c>
      <c r="T19" s="21" t="n">
        <v>0</v>
      </c>
      <c r="U19" s="21" t="n">
        <v>0</v>
      </c>
      <c r="V19" s="17" t="n">
        <v>83</v>
      </c>
      <c r="W19" s="20" t="n">
        <v>83</v>
      </c>
      <c r="X19" s="21" t="n">
        <v>0</v>
      </c>
      <c r="Y19" s="21" t="n">
        <v>0</v>
      </c>
      <c r="Z19" s="17" t="n">
        <f aca="false">SUM(R19:V19)</f>
        <v>83</v>
      </c>
      <c r="AA19" s="21" t="n">
        <v>0</v>
      </c>
      <c r="AB19" s="21" t="n">
        <v>0</v>
      </c>
      <c r="AC19" s="28" t="n">
        <f aca="false">SUM(Z19:AB19)</f>
        <v>83</v>
      </c>
      <c r="AD19" s="22" t="n">
        <v>42038.2173611111</v>
      </c>
      <c r="AE19" s="22" t="n">
        <v>42038.4166666667</v>
      </c>
      <c r="AF19" s="22" t="n">
        <v>42038.4166666667</v>
      </c>
      <c r="AG19" s="175" t="n">
        <f aca="false">AF19-AD19</f>
        <v>0.199305555550382</v>
      </c>
      <c r="AH19" s="21"/>
      <c r="AI19" s="36" t="s">
        <v>40</v>
      </c>
      <c r="AJ19" s="161" t="s">
        <v>625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5.5" hidden="false" customHeight="false" outlineLevel="0" collapsed="false">
      <c r="A20" s="21" t="n">
        <v>10</v>
      </c>
      <c r="B20" s="45" t="s">
        <v>597</v>
      </c>
      <c r="C20" s="23" t="s">
        <v>626</v>
      </c>
      <c r="D20" s="165" t="s">
        <v>38</v>
      </c>
      <c r="E20" s="28" t="n">
        <v>0.4</v>
      </c>
      <c r="F20" s="20" t="s">
        <v>627</v>
      </c>
      <c r="G20" s="21" t="n">
        <v>1</v>
      </c>
      <c r="H20" s="21" t="n">
        <v>0</v>
      </c>
      <c r="I20" s="21" t="n">
        <v>0</v>
      </c>
      <c r="J20" s="21" t="n">
        <v>0</v>
      </c>
      <c r="K20" s="21" t="n">
        <v>0</v>
      </c>
      <c r="L20" s="21" t="n">
        <v>0</v>
      </c>
      <c r="M20" s="21" t="n">
        <v>0</v>
      </c>
      <c r="N20" s="21" t="n">
        <v>1</v>
      </c>
      <c r="O20" s="21" t="n">
        <v>0</v>
      </c>
      <c r="P20" s="21" t="n">
        <v>0</v>
      </c>
      <c r="Q20" s="28" t="n">
        <f aca="false">SUM(J20:P20)</f>
        <v>1</v>
      </c>
      <c r="R20" s="21" t="n">
        <v>0</v>
      </c>
      <c r="S20" s="21" t="n">
        <v>0</v>
      </c>
      <c r="T20" s="21" t="n">
        <v>0</v>
      </c>
      <c r="U20" s="21" t="n">
        <v>0</v>
      </c>
      <c r="V20" s="165" t="n">
        <v>41</v>
      </c>
      <c r="W20" s="20" t="n">
        <v>41</v>
      </c>
      <c r="X20" s="21" t="n">
        <v>0</v>
      </c>
      <c r="Y20" s="21" t="n">
        <v>0</v>
      </c>
      <c r="Z20" s="17" t="n">
        <f aca="false">SUM(R20:V20)</f>
        <v>41</v>
      </c>
      <c r="AA20" s="21" t="n">
        <v>0</v>
      </c>
      <c r="AB20" s="21" t="n">
        <v>0</v>
      </c>
      <c r="AC20" s="28" t="n">
        <f aca="false">SUM(Z20:AB20)</f>
        <v>41</v>
      </c>
      <c r="AD20" s="22" t="n">
        <v>42038.4576388889</v>
      </c>
      <c r="AE20" s="22" t="n">
        <v>42038.4791666667</v>
      </c>
      <c r="AF20" s="22" t="n">
        <v>42038.4791666667</v>
      </c>
      <c r="AG20" s="175" t="n">
        <f aca="false">AF20-AD20</f>
        <v>0.0215277777751908</v>
      </c>
      <c r="AH20" s="21"/>
      <c r="AI20" s="36" t="s">
        <v>40</v>
      </c>
      <c r="AJ20" s="161" t="s">
        <v>628</v>
      </c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89.25" hidden="false" customHeight="false" outlineLevel="0" collapsed="false">
      <c r="A21" s="27" t="n">
        <v>11</v>
      </c>
      <c r="B21" s="34" t="s">
        <v>597</v>
      </c>
      <c r="C21" s="89" t="s">
        <v>629</v>
      </c>
      <c r="D21" s="29" t="s">
        <v>38</v>
      </c>
      <c r="E21" s="29" t="n">
        <v>6</v>
      </c>
      <c r="F21" s="27" t="s">
        <v>630</v>
      </c>
      <c r="G21" s="129" t="n">
        <v>1</v>
      </c>
      <c r="H21" s="129" t="n">
        <v>0</v>
      </c>
      <c r="I21" s="129" t="n">
        <v>0</v>
      </c>
      <c r="J21" s="129" t="n">
        <v>0</v>
      </c>
      <c r="K21" s="129" t="n">
        <v>0</v>
      </c>
      <c r="L21" s="129" t="n">
        <v>0</v>
      </c>
      <c r="M21" s="129" t="n">
        <v>0</v>
      </c>
      <c r="N21" s="129" t="n">
        <v>1</v>
      </c>
      <c r="O21" s="129" t="n">
        <v>0</v>
      </c>
      <c r="P21" s="129" t="n">
        <v>0</v>
      </c>
      <c r="Q21" s="28" t="n">
        <f aca="false">SUM(J21:P21)</f>
        <v>1</v>
      </c>
      <c r="R21" s="129" t="n">
        <v>0</v>
      </c>
      <c r="S21" s="129" t="n">
        <v>0</v>
      </c>
      <c r="T21" s="129" t="n">
        <v>0</v>
      </c>
      <c r="U21" s="129" t="n">
        <v>0</v>
      </c>
      <c r="V21" s="40" t="n">
        <v>2</v>
      </c>
      <c r="W21" s="177" t="n">
        <v>2</v>
      </c>
      <c r="X21" s="129" t="n">
        <v>0</v>
      </c>
      <c r="Y21" s="129" t="n">
        <v>0</v>
      </c>
      <c r="Z21" s="17" t="n">
        <f aca="false">SUM(R21:V21)</f>
        <v>2</v>
      </c>
      <c r="AA21" s="129" t="n">
        <v>0</v>
      </c>
      <c r="AB21" s="129" t="n">
        <v>0</v>
      </c>
      <c r="AC21" s="28" t="n">
        <f aca="false">SUM(Z21:AB21)</f>
        <v>2</v>
      </c>
      <c r="AD21" s="30" t="n">
        <v>42043.3368055556</v>
      </c>
      <c r="AE21" s="30" t="n">
        <v>42043.6180555556</v>
      </c>
      <c r="AF21" s="30" t="n">
        <v>42043.6180555556</v>
      </c>
      <c r="AG21" s="175" t="n">
        <f aca="false">AF21-AD21</f>
        <v>0.28125</v>
      </c>
      <c r="AH21" s="129"/>
      <c r="AI21" s="36" t="s">
        <v>40</v>
      </c>
      <c r="AJ21" s="161" t="s">
        <v>631</v>
      </c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8.25" hidden="false" customHeight="false" outlineLevel="0" collapsed="false">
      <c r="A22" s="27" t="n">
        <v>12</v>
      </c>
      <c r="B22" s="34" t="s">
        <v>597</v>
      </c>
      <c r="C22" s="27" t="s">
        <v>632</v>
      </c>
      <c r="D22" s="40" t="s">
        <v>38</v>
      </c>
      <c r="E22" s="28" t="n">
        <v>0.4</v>
      </c>
      <c r="F22" s="27" t="s">
        <v>633</v>
      </c>
      <c r="G22" s="28" t="n">
        <v>0</v>
      </c>
      <c r="H22" s="28" t="n">
        <v>0</v>
      </c>
      <c r="I22" s="27" t="n">
        <v>0</v>
      </c>
      <c r="J22" s="27" t="n">
        <v>0</v>
      </c>
      <c r="K22" s="27" t="n">
        <v>0</v>
      </c>
      <c r="L22" s="27" t="n">
        <v>0</v>
      </c>
      <c r="M22" s="27" t="n">
        <v>0</v>
      </c>
      <c r="N22" s="27" t="n">
        <v>1</v>
      </c>
      <c r="O22" s="27" t="n">
        <v>0</v>
      </c>
      <c r="P22" s="27" t="n">
        <v>0</v>
      </c>
      <c r="Q22" s="28" t="n">
        <f aca="false">SUM(J22:P22)</f>
        <v>1</v>
      </c>
      <c r="R22" s="28" t="n">
        <v>0</v>
      </c>
      <c r="S22" s="28" t="n">
        <v>0</v>
      </c>
      <c r="T22" s="28" t="n">
        <v>0</v>
      </c>
      <c r="U22" s="28" t="n">
        <v>0</v>
      </c>
      <c r="V22" s="40" t="n">
        <v>2</v>
      </c>
      <c r="W22" s="27" t="n">
        <v>2</v>
      </c>
      <c r="X22" s="27" t="n">
        <v>0</v>
      </c>
      <c r="Y22" s="27" t="n">
        <v>0</v>
      </c>
      <c r="Z22" s="17" t="n">
        <f aca="false">SUM(R22:V22)</f>
        <v>2</v>
      </c>
      <c r="AA22" s="28" t="n">
        <v>0</v>
      </c>
      <c r="AB22" s="28" t="n">
        <v>0</v>
      </c>
      <c r="AC22" s="28" t="n">
        <f aca="false">SUM(Z22:AB22)</f>
        <v>2</v>
      </c>
      <c r="AD22" s="30" t="n">
        <v>42046.4604166667</v>
      </c>
      <c r="AE22" s="30" t="n">
        <v>42046.6291666667</v>
      </c>
      <c r="AF22" s="30" t="n">
        <v>42046.6291666667</v>
      </c>
      <c r="AG22" s="175" t="n">
        <f aca="false">AF22-AD22</f>
        <v>0.16874999999709</v>
      </c>
      <c r="AH22" s="28"/>
      <c r="AI22" s="36" t="s">
        <v>40</v>
      </c>
      <c r="AJ22" s="161" t="s">
        <v>634</v>
      </c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8.25" hidden="false" customHeight="false" outlineLevel="0" collapsed="false">
      <c r="A23" s="27" t="n">
        <v>13</v>
      </c>
      <c r="B23" s="34" t="s">
        <v>597</v>
      </c>
      <c r="C23" s="28" t="s">
        <v>635</v>
      </c>
      <c r="D23" s="40" t="s">
        <v>38</v>
      </c>
      <c r="E23" s="41" t="n">
        <v>10</v>
      </c>
      <c r="F23" s="28" t="s">
        <v>636</v>
      </c>
      <c r="G23" s="28" t="n">
        <v>1</v>
      </c>
      <c r="H23" s="28" t="n">
        <v>0</v>
      </c>
      <c r="I23" s="27" t="n">
        <v>0</v>
      </c>
      <c r="J23" s="27" t="n">
        <v>0</v>
      </c>
      <c r="K23" s="27" t="n">
        <v>0</v>
      </c>
      <c r="L23" s="27" t="n">
        <v>0</v>
      </c>
      <c r="M23" s="27" t="n">
        <v>0</v>
      </c>
      <c r="N23" s="27" t="n">
        <v>1</v>
      </c>
      <c r="O23" s="27" t="n">
        <v>0</v>
      </c>
      <c r="P23" s="27" t="n">
        <v>0</v>
      </c>
      <c r="Q23" s="28" t="n">
        <f aca="false">SUM(J23:P23)</f>
        <v>1</v>
      </c>
      <c r="R23" s="28" t="n">
        <v>0</v>
      </c>
      <c r="S23" s="28" t="n">
        <v>0</v>
      </c>
      <c r="T23" s="28" t="n">
        <v>0</v>
      </c>
      <c r="U23" s="28" t="n">
        <v>0</v>
      </c>
      <c r="V23" s="41" t="n">
        <v>600</v>
      </c>
      <c r="W23" s="27" t="n">
        <v>600</v>
      </c>
      <c r="X23" s="27" t="n">
        <v>0</v>
      </c>
      <c r="Y23" s="27" t="n">
        <v>0</v>
      </c>
      <c r="Z23" s="17" t="n">
        <f aca="false">SUM(R23:V23)</f>
        <v>600</v>
      </c>
      <c r="AA23" s="28" t="n">
        <v>0</v>
      </c>
      <c r="AB23" s="28" t="n">
        <v>0</v>
      </c>
      <c r="AC23" s="28" t="n">
        <f aca="false">SUM(Z23:AB23)</f>
        <v>600</v>
      </c>
      <c r="AD23" s="30" t="n">
        <v>42048.7020833333</v>
      </c>
      <c r="AE23" s="30" t="n">
        <v>42048.93125</v>
      </c>
      <c r="AF23" s="30" t="n">
        <v>42048.93125</v>
      </c>
      <c r="AG23" s="175" t="n">
        <f aca="false">AF23-AD23</f>
        <v>0.229166666671517</v>
      </c>
      <c r="AH23" s="28"/>
      <c r="AI23" s="36" t="s">
        <v>40</v>
      </c>
      <c r="AJ23" s="161" t="s">
        <v>637</v>
      </c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51" hidden="false" customHeight="false" outlineLevel="0" collapsed="false">
      <c r="A24" s="21" t="n">
        <v>14</v>
      </c>
      <c r="B24" s="34" t="s">
        <v>597</v>
      </c>
      <c r="C24" s="27" t="s">
        <v>638</v>
      </c>
      <c r="D24" s="40" t="s">
        <v>38</v>
      </c>
      <c r="E24" s="40" t="n">
        <v>10</v>
      </c>
      <c r="F24" s="28" t="s">
        <v>639</v>
      </c>
      <c r="G24" s="28" t="n">
        <v>1</v>
      </c>
      <c r="H24" s="28" t="n">
        <v>0</v>
      </c>
      <c r="I24" s="27" t="n">
        <v>0</v>
      </c>
      <c r="J24" s="27" t="n">
        <v>0</v>
      </c>
      <c r="K24" s="27" t="n">
        <v>0</v>
      </c>
      <c r="L24" s="27" t="n">
        <v>0</v>
      </c>
      <c r="M24" s="27" t="n">
        <v>0</v>
      </c>
      <c r="N24" s="27" t="n">
        <v>1</v>
      </c>
      <c r="O24" s="27" t="n">
        <v>0</v>
      </c>
      <c r="P24" s="27" t="n">
        <v>0</v>
      </c>
      <c r="Q24" s="28" t="n">
        <f aca="false">SUM(J24:P24)</f>
        <v>1</v>
      </c>
      <c r="R24" s="28" t="n">
        <v>0</v>
      </c>
      <c r="S24" s="28" t="n">
        <v>0</v>
      </c>
      <c r="T24" s="28" t="n">
        <v>0</v>
      </c>
      <c r="U24" s="28" t="n">
        <v>0</v>
      </c>
      <c r="V24" s="40" t="n">
        <v>476</v>
      </c>
      <c r="W24" s="40" t="n">
        <v>476</v>
      </c>
      <c r="X24" s="27" t="n">
        <v>0</v>
      </c>
      <c r="Y24" s="27" t="n">
        <v>0</v>
      </c>
      <c r="Z24" s="17" t="n">
        <f aca="false">SUM(R24:V24)</f>
        <v>476</v>
      </c>
      <c r="AA24" s="28" t="n">
        <v>0</v>
      </c>
      <c r="AB24" s="28" t="n">
        <v>0</v>
      </c>
      <c r="AC24" s="28" t="n">
        <f aca="false">SUM(Z24:AB24)</f>
        <v>476</v>
      </c>
      <c r="AD24" s="30" t="n">
        <v>42048.6861111111</v>
      </c>
      <c r="AE24" s="30" t="n">
        <v>42048.8</v>
      </c>
      <c r="AF24" s="30" t="n">
        <v>42048.8</v>
      </c>
      <c r="AG24" s="175" t="n">
        <f aca="false">AF24-AD24</f>
        <v>0.113888888889051</v>
      </c>
      <c r="AH24" s="28"/>
      <c r="AI24" s="36" t="s">
        <v>40</v>
      </c>
      <c r="AJ24" s="161" t="s">
        <v>640</v>
      </c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38.25" hidden="false" customHeight="false" outlineLevel="0" collapsed="false">
      <c r="A25" s="27" t="n">
        <v>15</v>
      </c>
      <c r="B25" s="34" t="s">
        <v>597</v>
      </c>
      <c r="C25" s="89" t="s">
        <v>641</v>
      </c>
      <c r="D25" s="40" t="s">
        <v>38</v>
      </c>
      <c r="E25" s="40" t="n">
        <v>10</v>
      </c>
      <c r="F25" s="28" t="s">
        <v>642</v>
      </c>
      <c r="G25" s="28" t="n">
        <v>1</v>
      </c>
      <c r="H25" s="28" t="n">
        <v>0</v>
      </c>
      <c r="I25" s="27" t="n">
        <v>0</v>
      </c>
      <c r="J25" s="27" t="n">
        <v>0</v>
      </c>
      <c r="K25" s="27" t="n">
        <v>0</v>
      </c>
      <c r="L25" s="27" t="n">
        <v>0</v>
      </c>
      <c r="M25" s="27" t="n">
        <v>0</v>
      </c>
      <c r="N25" s="27" t="n">
        <v>1</v>
      </c>
      <c r="O25" s="27" t="n">
        <v>0</v>
      </c>
      <c r="P25" s="27" t="n">
        <v>0</v>
      </c>
      <c r="Q25" s="28" t="n">
        <f aca="false">SUM(J25:P25)</f>
        <v>1</v>
      </c>
      <c r="R25" s="28" t="n">
        <v>0</v>
      </c>
      <c r="S25" s="28" t="n">
        <v>0</v>
      </c>
      <c r="T25" s="28" t="n">
        <v>0</v>
      </c>
      <c r="U25" s="28" t="n">
        <v>0</v>
      </c>
      <c r="V25" s="40" t="n">
        <v>950</v>
      </c>
      <c r="W25" s="27" t="n">
        <v>950</v>
      </c>
      <c r="X25" s="27" t="n">
        <v>0</v>
      </c>
      <c r="Y25" s="27" t="n">
        <v>0</v>
      </c>
      <c r="Z25" s="17" t="n">
        <f aca="false">SUM(R25:V25)</f>
        <v>950</v>
      </c>
      <c r="AA25" s="28" t="n">
        <v>0</v>
      </c>
      <c r="AB25" s="28" t="n">
        <v>0</v>
      </c>
      <c r="AC25" s="28" t="n">
        <f aca="false">SUM(Z25:AB25)</f>
        <v>950</v>
      </c>
      <c r="AD25" s="30" t="n">
        <v>42048.6861111111</v>
      </c>
      <c r="AE25" s="30" t="n">
        <v>42048.9041666667</v>
      </c>
      <c r="AF25" s="30" t="n">
        <v>42048.9041666667</v>
      </c>
      <c r="AG25" s="175" t="n">
        <f aca="false">AF25-AD25</f>
        <v>0.218055555553292</v>
      </c>
      <c r="AH25" s="28"/>
      <c r="AI25" s="36" t="s">
        <v>40</v>
      </c>
      <c r="AJ25" s="161" t="s">
        <v>643</v>
      </c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8.25" hidden="false" customHeight="false" outlineLevel="0" collapsed="false">
      <c r="A26" s="27" t="n">
        <v>16</v>
      </c>
      <c r="B26" s="34" t="s">
        <v>597</v>
      </c>
      <c r="C26" s="89" t="s">
        <v>644</v>
      </c>
      <c r="D26" s="40" t="s">
        <v>38</v>
      </c>
      <c r="E26" s="40" t="n">
        <v>6</v>
      </c>
      <c r="F26" s="28" t="s">
        <v>645</v>
      </c>
      <c r="G26" s="21" t="n">
        <v>1</v>
      </c>
      <c r="H26" s="21" t="n">
        <v>0</v>
      </c>
      <c r="I26" s="21" t="n">
        <v>0</v>
      </c>
      <c r="J26" s="21" t="n">
        <v>0</v>
      </c>
      <c r="K26" s="21" t="n">
        <v>0</v>
      </c>
      <c r="L26" s="21" t="n">
        <v>0</v>
      </c>
      <c r="M26" s="21" t="n">
        <v>0</v>
      </c>
      <c r="N26" s="21" t="n">
        <v>1</v>
      </c>
      <c r="O26" s="21" t="n">
        <v>0</v>
      </c>
      <c r="P26" s="21" t="n">
        <v>0</v>
      </c>
      <c r="Q26" s="28" t="n">
        <f aca="false">SUM(J26:P26)</f>
        <v>1</v>
      </c>
      <c r="R26" s="21" t="n">
        <v>0</v>
      </c>
      <c r="S26" s="21" t="n">
        <v>0</v>
      </c>
      <c r="T26" s="21" t="n">
        <v>0</v>
      </c>
      <c r="U26" s="21" t="n">
        <v>0</v>
      </c>
      <c r="V26" s="27" t="n">
        <v>760</v>
      </c>
      <c r="W26" s="21" t="n">
        <v>760</v>
      </c>
      <c r="X26" s="21" t="n">
        <v>0</v>
      </c>
      <c r="Y26" s="21" t="n">
        <v>0</v>
      </c>
      <c r="Z26" s="17" t="n">
        <f aca="false">SUM(R26:V26)</f>
        <v>760</v>
      </c>
      <c r="AA26" s="21" t="n">
        <v>0</v>
      </c>
      <c r="AB26" s="21" t="n">
        <v>0</v>
      </c>
      <c r="AC26" s="28" t="n">
        <f aca="false">SUM(Z26:AB26)</f>
        <v>760</v>
      </c>
      <c r="AD26" s="30" t="n">
        <v>42048.6861111111</v>
      </c>
      <c r="AE26" s="30" t="n">
        <v>42048.9513888889</v>
      </c>
      <c r="AF26" s="30" t="n">
        <v>42048.9513888889</v>
      </c>
      <c r="AG26" s="175" t="n">
        <f aca="false">AF26-AD26</f>
        <v>0.265277777776646</v>
      </c>
      <c r="AH26" s="28"/>
      <c r="AI26" s="36" t="s">
        <v>40</v>
      </c>
      <c r="AJ26" s="161" t="s">
        <v>646</v>
      </c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79.5" hidden="false" customHeight="true" outlineLevel="0" collapsed="false">
      <c r="A27" s="27" t="n">
        <v>17</v>
      </c>
      <c r="B27" s="34" t="s">
        <v>597</v>
      </c>
      <c r="C27" s="89" t="s">
        <v>647</v>
      </c>
      <c r="D27" s="40" t="s">
        <v>38</v>
      </c>
      <c r="E27" s="40" t="n">
        <v>10</v>
      </c>
      <c r="F27" s="28" t="s">
        <v>648</v>
      </c>
      <c r="G27" s="28" t="n">
        <v>1</v>
      </c>
      <c r="H27" s="28" t="n">
        <v>0</v>
      </c>
      <c r="I27" s="27" t="n">
        <v>0</v>
      </c>
      <c r="J27" s="27" t="n">
        <v>0</v>
      </c>
      <c r="K27" s="27" t="n">
        <v>0</v>
      </c>
      <c r="L27" s="27" t="n">
        <v>0</v>
      </c>
      <c r="M27" s="27" t="n">
        <v>0</v>
      </c>
      <c r="N27" s="27" t="n">
        <v>1</v>
      </c>
      <c r="O27" s="27" t="n">
        <v>0</v>
      </c>
      <c r="P27" s="27" t="n">
        <v>0</v>
      </c>
      <c r="Q27" s="28" t="n">
        <f aca="false">SUM(J27:P27)</f>
        <v>1</v>
      </c>
      <c r="R27" s="28" t="n">
        <v>0</v>
      </c>
      <c r="S27" s="28" t="n">
        <v>0</v>
      </c>
      <c r="T27" s="28" t="n">
        <v>0</v>
      </c>
      <c r="U27" s="28" t="n">
        <v>0</v>
      </c>
      <c r="V27" s="40" t="n">
        <v>600</v>
      </c>
      <c r="W27" s="27" t="n">
        <v>597</v>
      </c>
      <c r="X27" s="27" t="n">
        <v>3</v>
      </c>
      <c r="Y27" s="27" t="n">
        <v>0</v>
      </c>
      <c r="Z27" s="17" t="n">
        <f aca="false">SUM(R27:V27)</f>
        <v>600</v>
      </c>
      <c r="AA27" s="28" t="n">
        <v>0</v>
      </c>
      <c r="AB27" s="28" t="n">
        <v>0</v>
      </c>
      <c r="AC27" s="28" t="n">
        <f aca="false">SUM(Z27:AB27)</f>
        <v>600</v>
      </c>
      <c r="AD27" s="30" t="n">
        <v>42048.6861111111</v>
      </c>
      <c r="AE27" s="30" t="n">
        <v>42049.0104166667</v>
      </c>
      <c r="AF27" s="30" t="n">
        <v>42048.7423611111</v>
      </c>
      <c r="AG27" s="175" t="n">
        <f aca="false">AF27-AD27</f>
        <v>0.0562499999941792</v>
      </c>
      <c r="AH27" s="28"/>
      <c r="AI27" s="36" t="s">
        <v>40</v>
      </c>
      <c r="AJ27" s="161" t="s">
        <v>649</v>
      </c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38.25" hidden="false" customHeight="false" outlineLevel="0" collapsed="false">
      <c r="A28" s="21" t="n">
        <v>18</v>
      </c>
      <c r="B28" s="34" t="s">
        <v>597</v>
      </c>
      <c r="C28" s="28" t="s">
        <v>650</v>
      </c>
      <c r="D28" s="40" t="s">
        <v>38</v>
      </c>
      <c r="E28" s="28" t="n">
        <v>0.4</v>
      </c>
      <c r="F28" s="27" t="s">
        <v>651</v>
      </c>
      <c r="G28" s="28" t="n">
        <v>1</v>
      </c>
      <c r="H28" s="28" t="n">
        <v>0</v>
      </c>
      <c r="I28" s="27" t="n">
        <v>0</v>
      </c>
      <c r="J28" s="27" t="n">
        <v>0</v>
      </c>
      <c r="K28" s="27" t="n">
        <v>0</v>
      </c>
      <c r="L28" s="27" t="n">
        <v>0</v>
      </c>
      <c r="M28" s="27" t="n">
        <v>0</v>
      </c>
      <c r="N28" s="27" t="n">
        <v>1</v>
      </c>
      <c r="O28" s="27" t="n">
        <v>0</v>
      </c>
      <c r="P28" s="27" t="n">
        <v>0</v>
      </c>
      <c r="Q28" s="28" t="n">
        <f aca="false">SUM(J28:P28)</f>
        <v>1</v>
      </c>
      <c r="R28" s="28" t="n">
        <v>0</v>
      </c>
      <c r="S28" s="28" t="n">
        <v>0</v>
      </c>
      <c r="T28" s="28" t="n">
        <v>0</v>
      </c>
      <c r="U28" s="28" t="n">
        <v>0</v>
      </c>
      <c r="V28" s="40" t="n">
        <v>18</v>
      </c>
      <c r="W28" s="27" t="n">
        <v>18</v>
      </c>
      <c r="X28" s="27" t="n">
        <v>0</v>
      </c>
      <c r="Y28" s="27" t="n">
        <v>0</v>
      </c>
      <c r="Z28" s="17" t="n">
        <f aca="false">SUM(R28:V28)</f>
        <v>18</v>
      </c>
      <c r="AA28" s="28" t="n">
        <v>0</v>
      </c>
      <c r="AB28" s="28" t="n">
        <v>0</v>
      </c>
      <c r="AC28" s="28" t="n">
        <f aca="false">SUM(Z28:AB28)</f>
        <v>18</v>
      </c>
      <c r="AD28" s="30" t="n">
        <v>42048.7430555556</v>
      </c>
      <c r="AE28" s="30" t="n">
        <v>42048.8472222222</v>
      </c>
      <c r="AF28" s="30" t="n">
        <v>42048.8472222222</v>
      </c>
      <c r="AG28" s="175" t="n">
        <f aca="false">AF28-AD28</f>
        <v>0.104166666664241</v>
      </c>
      <c r="AH28" s="28"/>
      <c r="AI28" s="36" t="s">
        <v>40</v>
      </c>
      <c r="AJ28" s="161" t="s">
        <v>652</v>
      </c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38.25" hidden="false" customHeight="false" outlineLevel="0" collapsed="false">
      <c r="A29" s="27" t="n">
        <v>19</v>
      </c>
      <c r="B29" s="34" t="s">
        <v>597</v>
      </c>
      <c r="C29" s="89" t="s">
        <v>653</v>
      </c>
      <c r="D29" s="40" t="s">
        <v>38</v>
      </c>
      <c r="E29" s="28" t="n">
        <v>0.4</v>
      </c>
      <c r="F29" s="27" t="s">
        <v>654</v>
      </c>
      <c r="G29" s="28" t="n">
        <v>1</v>
      </c>
      <c r="H29" s="28" t="n">
        <v>0</v>
      </c>
      <c r="I29" s="27" t="n">
        <v>0</v>
      </c>
      <c r="J29" s="27" t="n">
        <v>0</v>
      </c>
      <c r="K29" s="27" t="n">
        <v>0</v>
      </c>
      <c r="L29" s="27" t="n">
        <v>0</v>
      </c>
      <c r="M29" s="27" t="n">
        <v>0</v>
      </c>
      <c r="N29" s="27" t="n">
        <v>1</v>
      </c>
      <c r="O29" s="27" t="n">
        <v>0</v>
      </c>
      <c r="P29" s="27" t="n">
        <v>0</v>
      </c>
      <c r="Q29" s="28" t="n">
        <f aca="false">SUM(J29:P29)</f>
        <v>1</v>
      </c>
      <c r="R29" s="28" t="n">
        <v>0</v>
      </c>
      <c r="S29" s="28" t="n">
        <v>0</v>
      </c>
      <c r="T29" s="28" t="n">
        <v>0</v>
      </c>
      <c r="U29" s="28" t="n">
        <v>0</v>
      </c>
      <c r="V29" s="40" t="n">
        <v>64</v>
      </c>
      <c r="W29" s="27" t="n">
        <v>64</v>
      </c>
      <c r="X29" s="27" t="n">
        <v>0</v>
      </c>
      <c r="Y29" s="27" t="n">
        <v>0</v>
      </c>
      <c r="Z29" s="17" t="n">
        <f aca="false">SUM(R29:V29)</f>
        <v>64</v>
      </c>
      <c r="AA29" s="28" t="n">
        <v>0</v>
      </c>
      <c r="AB29" s="28" t="n">
        <v>0</v>
      </c>
      <c r="AC29" s="28" t="n">
        <f aca="false">SUM(Z29:AB29)</f>
        <v>64</v>
      </c>
      <c r="AD29" s="30" t="n">
        <v>42049.0381944444</v>
      </c>
      <c r="AE29" s="30" t="n">
        <v>42049.0625</v>
      </c>
      <c r="AF29" s="30" t="n">
        <v>42049.0625</v>
      </c>
      <c r="AG29" s="175" t="n">
        <f aca="false">AF29-AD29</f>
        <v>0.0243055555547471</v>
      </c>
      <c r="AH29" s="28"/>
      <c r="AI29" s="36" t="s">
        <v>40</v>
      </c>
      <c r="AJ29" s="161" t="s">
        <v>655</v>
      </c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38.25" hidden="false" customHeight="false" outlineLevel="0" collapsed="false">
      <c r="A30" s="27" t="n">
        <v>20</v>
      </c>
      <c r="B30" s="34" t="s">
        <v>597</v>
      </c>
      <c r="C30" s="89" t="s">
        <v>601</v>
      </c>
      <c r="D30" s="40" t="s">
        <v>38</v>
      </c>
      <c r="E30" s="28" t="n">
        <v>0.4</v>
      </c>
      <c r="F30" s="27" t="s">
        <v>656</v>
      </c>
      <c r="G30" s="28" t="n">
        <v>1</v>
      </c>
      <c r="H30" s="28" t="n">
        <v>0</v>
      </c>
      <c r="I30" s="27" t="n">
        <v>0</v>
      </c>
      <c r="J30" s="27" t="n">
        <v>0</v>
      </c>
      <c r="K30" s="27" t="n">
        <v>0</v>
      </c>
      <c r="L30" s="27" t="n">
        <v>0</v>
      </c>
      <c r="M30" s="27" t="n">
        <v>0</v>
      </c>
      <c r="N30" s="27" t="n">
        <v>1</v>
      </c>
      <c r="O30" s="27" t="n">
        <v>0</v>
      </c>
      <c r="P30" s="27" t="n">
        <v>0</v>
      </c>
      <c r="Q30" s="28" t="n">
        <f aca="false">SUM(J30:P30)</f>
        <v>1</v>
      </c>
      <c r="R30" s="28" t="n">
        <v>0</v>
      </c>
      <c r="S30" s="28" t="n">
        <v>0</v>
      </c>
      <c r="T30" s="28" t="n">
        <v>0</v>
      </c>
      <c r="U30" s="28" t="n">
        <v>0</v>
      </c>
      <c r="V30" s="40" t="n">
        <v>43</v>
      </c>
      <c r="W30" s="27" t="n">
        <v>43</v>
      </c>
      <c r="X30" s="27" t="n">
        <v>0</v>
      </c>
      <c r="Y30" s="27" t="n">
        <v>0</v>
      </c>
      <c r="Z30" s="17" t="n">
        <f aca="false">SUM(R30:V30)</f>
        <v>43</v>
      </c>
      <c r="AA30" s="28" t="n">
        <v>0</v>
      </c>
      <c r="AB30" s="28" t="n">
        <v>0</v>
      </c>
      <c r="AC30" s="28" t="n">
        <f aca="false">SUM(Z30:AB30)</f>
        <v>43</v>
      </c>
      <c r="AD30" s="30" t="n">
        <v>42049.3875</v>
      </c>
      <c r="AE30" s="30" t="n">
        <v>42049.4152777778</v>
      </c>
      <c r="AF30" s="30" t="n">
        <v>42049.4152777778</v>
      </c>
      <c r="AG30" s="175" t="n">
        <f aca="false">AF30-AD30</f>
        <v>0.0277777777810115</v>
      </c>
      <c r="AH30" s="28"/>
      <c r="AI30" s="36" t="s">
        <v>40</v>
      </c>
      <c r="AJ30" s="161" t="s">
        <v>657</v>
      </c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51" hidden="false" customHeight="false" outlineLevel="0" collapsed="false">
      <c r="A31" s="27" t="n">
        <v>21</v>
      </c>
      <c r="B31" s="34" t="s">
        <v>597</v>
      </c>
      <c r="C31" s="89" t="s">
        <v>658</v>
      </c>
      <c r="D31" s="40" t="s">
        <v>38</v>
      </c>
      <c r="E31" s="28" t="n">
        <v>0.4</v>
      </c>
      <c r="F31" s="27" t="s">
        <v>659</v>
      </c>
      <c r="G31" s="28" t="n">
        <v>1</v>
      </c>
      <c r="H31" s="28" t="n">
        <v>0</v>
      </c>
      <c r="I31" s="27" t="n">
        <v>0</v>
      </c>
      <c r="J31" s="27" t="n">
        <v>0</v>
      </c>
      <c r="K31" s="27" t="n">
        <v>0</v>
      </c>
      <c r="L31" s="27" t="n">
        <v>0</v>
      </c>
      <c r="M31" s="27" t="n">
        <v>0</v>
      </c>
      <c r="N31" s="27" t="n">
        <v>1</v>
      </c>
      <c r="O31" s="27" t="n">
        <v>0</v>
      </c>
      <c r="P31" s="27" t="n">
        <v>0</v>
      </c>
      <c r="Q31" s="28" t="n">
        <f aca="false">SUM(J31:P31)</f>
        <v>1</v>
      </c>
      <c r="R31" s="28" t="n">
        <v>0</v>
      </c>
      <c r="S31" s="28" t="n">
        <v>0</v>
      </c>
      <c r="T31" s="28" t="n">
        <v>0</v>
      </c>
      <c r="U31" s="28" t="n">
        <v>0</v>
      </c>
      <c r="V31" s="29" t="n">
        <v>20</v>
      </c>
      <c r="W31" s="40" t="n">
        <v>20</v>
      </c>
      <c r="X31" s="27" t="n">
        <v>0</v>
      </c>
      <c r="Y31" s="27" t="n">
        <v>0</v>
      </c>
      <c r="Z31" s="17" t="n">
        <f aca="false">SUM(R31:V31)</f>
        <v>20</v>
      </c>
      <c r="AA31" s="40" t="n">
        <v>0</v>
      </c>
      <c r="AB31" s="40" t="n">
        <v>0</v>
      </c>
      <c r="AC31" s="28" t="n">
        <f aca="false">SUM(Z31:AB31)</f>
        <v>20</v>
      </c>
      <c r="AD31" s="30" t="n">
        <v>42048.8472222222</v>
      </c>
      <c r="AE31" s="30" t="n">
        <v>42049.0104166667</v>
      </c>
      <c r="AF31" s="30" t="n">
        <v>42049.0104166667</v>
      </c>
      <c r="AG31" s="175" t="n">
        <f aca="false">AF31-AD31</f>
        <v>0.163194444445253</v>
      </c>
      <c r="AH31" s="40"/>
      <c r="AI31" s="36" t="s">
        <v>40</v>
      </c>
      <c r="AJ31" s="161" t="s">
        <v>660</v>
      </c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38.25" hidden="false" customHeight="false" outlineLevel="0" collapsed="false">
      <c r="A32" s="21" t="n">
        <v>22</v>
      </c>
      <c r="B32" s="34" t="s">
        <v>597</v>
      </c>
      <c r="C32" s="21" t="s">
        <v>661</v>
      </c>
      <c r="D32" s="17" t="s">
        <v>38</v>
      </c>
      <c r="E32" s="17" t="n">
        <v>6</v>
      </c>
      <c r="F32" s="21" t="s">
        <v>662</v>
      </c>
      <c r="G32" s="29" t="n">
        <v>0</v>
      </c>
      <c r="H32" s="159" t="n">
        <v>0</v>
      </c>
      <c r="I32" s="159" t="n">
        <v>0</v>
      </c>
      <c r="J32" s="159" t="n">
        <v>0</v>
      </c>
      <c r="K32" s="159" t="n">
        <v>0</v>
      </c>
      <c r="L32" s="159" t="n">
        <v>0</v>
      </c>
      <c r="M32" s="159" t="n">
        <v>0</v>
      </c>
      <c r="N32" s="159" t="n">
        <v>1</v>
      </c>
      <c r="O32" s="159" t="n">
        <v>0</v>
      </c>
      <c r="P32" s="159" t="n">
        <v>0</v>
      </c>
      <c r="Q32" s="28" t="n">
        <f aca="false">SUM(J32:P32)</f>
        <v>1</v>
      </c>
      <c r="R32" s="159" t="n">
        <v>0</v>
      </c>
      <c r="S32" s="159" t="n">
        <v>0</v>
      </c>
      <c r="T32" s="159" t="n">
        <v>0</v>
      </c>
      <c r="U32" s="159" t="n">
        <v>1</v>
      </c>
      <c r="V32" s="40" t="n">
        <v>2</v>
      </c>
      <c r="W32" s="178" t="n">
        <v>2</v>
      </c>
      <c r="X32" s="159" t="n">
        <v>0</v>
      </c>
      <c r="Y32" s="159" t="n">
        <v>0</v>
      </c>
      <c r="Z32" s="17" t="n">
        <f aca="false">SUM(R32:V32)</f>
        <v>3</v>
      </c>
      <c r="AA32" s="159" t="n">
        <v>0</v>
      </c>
      <c r="AB32" s="159" t="n">
        <v>0</v>
      </c>
      <c r="AC32" s="28" t="n">
        <f aca="false">SUM(Z32:AB32)</f>
        <v>3</v>
      </c>
      <c r="AD32" s="46" t="n">
        <v>42059.1576388889</v>
      </c>
      <c r="AE32" s="46" t="n">
        <v>42059.2097222222</v>
      </c>
      <c r="AF32" s="46" t="n">
        <v>42059.2097222222</v>
      </c>
      <c r="AG32" s="175" t="n">
        <f aca="false">AF32-AD32</f>
        <v>0.0520833333357587</v>
      </c>
      <c r="AH32" s="29"/>
      <c r="AI32" s="36" t="s">
        <v>40</v>
      </c>
      <c r="AJ32" s="161" t="s">
        <v>663</v>
      </c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25.5" hidden="false" customHeight="false" outlineLevel="0" collapsed="false">
      <c r="A33" s="27" t="n">
        <v>23</v>
      </c>
      <c r="B33" s="34" t="s">
        <v>597</v>
      </c>
      <c r="C33" s="28" t="s">
        <v>664</v>
      </c>
      <c r="D33" s="40" t="s">
        <v>38</v>
      </c>
      <c r="E33" s="41" t="n">
        <v>10</v>
      </c>
      <c r="F33" s="21" t="s">
        <v>665</v>
      </c>
      <c r="G33" s="17" t="n">
        <v>1</v>
      </c>
      <c r="H33" s="17" t="n">
        <v>0</v>
      </c>
      <c r="I33" s="40" t="n">
        <v>0</v>
      </c>
      <c r="J33" s="27" t="n">
        <v>0</v>
      </c>
      <c r="K33" s="27" t="n">
        <v>0</v>
      </c>
      <c r="L33" s="27" t="n">
        <v>0</v>
      </c>
      <c r="M33" s="27" t="n">
        <v>0</v>
      </c>
      <c r="N33" s="27" t="n">
        <v>1</v>
      </c>
      <c r="O33" s="27" t="n">
        <v>0</v>
      </c>
      <c r="P33" s="27" t="n">
        <v>0</v>
      </c>
      <c r="Q33" s="28" t="n">
        <f aca="false">SUM(J33:P33)</f>
        <v>1</v>
      </c>
      <c r="R33" s="17" t="n">
        <v>0</v>
      </c>
      <c r="S33" s="17" t="n">
        <v>0</v>
      </c>
      <c r="T33" s="17" t="n">
        <v>0</v>
      </c>
      <c r="U33" s="17" t="n">
        <v>0</v>
      </c>
      <c r="V33" s="17" t="n">
        <v>428</v>
      </c>
      <c r="W33" s="17" t="n">
        <v>0</v>
      </c>
      <c r="X33" s="27" t="n">
        <v>1</v>
      </c>
      <c r="Y33" s="27" t="n">
        <v>0</v>
      </c>
      <c r="Z33" s="17" t="n">
        <f aca="false">SUM(R33:V33)</f>
        <v>428</v>
      </c>
      <c r="AA33" s="17" t="n">
        <v>0</v>
      </c>
      <c r="AB33" s="17" t="n">
        <v>0</v>
      </c>
      <c r="AC33" s="28" t="n">
        <f aca="false">SUM(Z33:AB33)</f>
        <v>428</v>
      </c>
      <c r="AD33" s="46" t="n">
        <v>42059.2291666667</v>
      </c>
      <c r="AE33" s="46" t="n">
        <v>42059.3756944445</v>
      </c>
      <c r="AF33" s="46" t="n">
        <v>42059.3756944445</v>
      </c>
      <c r="AG33" s="175" t="n">
        <f aca="false">AF33-AD33</f>
        <v>0.146527777782467</v>
      </c>
      <c r="AH33" s="17"/>
      <c r="AI33" s="36" t="s">
        <v>40</v>
      </c>
      <c r="AJ33" s="161" t="s">
        <v>666</v>
      </c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63.75" hidden="false" customHeight="false" outlineLevel="0" collapsed="false">
      <c r="A34" s="27" t="n">
        <v>24</v>
      </c>
      <c r="B34" s="34" t="s">
        <v>597</v>
      </c>
      <c r="C34" s="21" t="s">
        <v>667</v>
      </c>
      <c r="D34" s="40" t="s">
        <v>38</v>
      </c>
      <c r="E34" s="41" t="n">
        <v>10</v>
      </c>
      <c r="F34" s="21" t="s">
        <v>668</v>
      </c>
      <c r="G34" s="17" t="n">
        <v>1</v>
      </c>
      <c r="H34" s="17" t="n">
        <v>0</v>
      </c>
      <c r="I34" s="40" t="n">
        <v>0</v>
      </c>
      <c r="J34" s="17" t="n">
        <v>0</v>
      </c>
      <c r="K34" s="17" t="n">
        <v>0</v>
      </c>
      <c r="L34" s="17" t="n">
        <v>0</v>
      </c>
      <c r="M34" s="17" t="n">
        <v>0</v>
      </c>
      <c r="N34" s="17" t="n">
        <v>1</v>
      </c>
      <c r="O34" s="17" t="n">
        <v>0</v>
      </c>
      <c r="P34" s="17" t="n">
        <v>0</v>
      </c>
      <c r="Q34" s="28" t="n">
        <f aca="false">SUM(J34:P34)</f>
        <v>1</v>
      </c>
      <c r="R34" s="17" t="n">
        <v>0</v>
      </c>
      <c r="S34" s="17" t="n">
        <v>0</v>
      </c>
      <c r="T34" s="17" t="n">
        <v>0</v>
      </c>
      <c r="U34" s="17" t="n">
        <v>3</v>
      </c>
      <c r="V34" s="17" t="n">
        <v>500</v>
      </c>
      <c r="W34" s="17" t="n">
        <v>0</v>
      </c>
      <c r="X34" s="27" t="n">
        <v>3</v>
      </c>
      <c r="Y34" s="27" t="n">
        <v>0</v>
      </c>
      <c r="Z34" s="17" t="n">
        <f aca="false">SUM(R34:V34)</f>
        <v>503</v>
      </c>
      <c r="AA34" s="17" t="n">
        <v>0</v>
      </c>
      <c r="AB34" s="17" t="n">
        <v>0</v>
      </c>
      <c r="AC34" s="28" t="n">
        <f aca="false">SUM(Z34:AB34)</f>
        <v>503</v>
      </c>
      <c r="AD34" s="46" t="n">
        <v>42071.5833333333</v>
      </c>
      <c r="AE34" s="46" t="n">
        <v>42071.6111111111</v>
      </c>
      <c r="AF34" s="46" t="n">
        <v>42071.6111111111</v>
      </c>
      <c r="AG34" s="175" t="n">
        <f aca="false">AF34-AD34</f>
        <v>0.0277777777737356</v>
      </c>
      <c r="AH34" s="17"/>
      <c r="AI34" s="36" t="s">
        <v>40</v>
      </c>
      <c r="AJ34" s="161" t="s">
        <v>669</v>
      </c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63.75" hidden="false" customHeight="false" outlineLevel="0" collapsed="false">
      <c r="A35" s="27" t="n">
        <v>25</v>
      </c>
      <c r="B35" s="34" t="s">
        <v>597</v>
      </c>
      <c r="C35" s="21" t="s">
        <v>670</v>
      </c>
      <c r="D35" s="17" t="s">
        <v>166</v>
      </c>
      <c r="E35" s="17" t="n">
        <v>10</v>
      </c>
      <c r="F35" s="21" t="s">
        <v>671</v>
      </c>
      <c r="G35" s="17" t="n">
        <v>0</v>
      </c>
      <c r="H35" s="17" t="n">
        <v>0</v>
      </c>
      <c r="I35" s="40" t="n">
        <v>0</v>
      </c>
      <c r="J35" s="17" t="n">
        <v>0</v>
      </c>
      <c r="K35" s="17" t="n">
        <v>0</v>
      </c>
      <c r="L35" s="17" t="n">
        <v>0</v>
      </c>
      <c r="M35" s="17" t="n">
        <v>0</v>
      </c>
      <c r="N35" s="17" t="n">
        <v>1</v>
      </c>
      <c r="O35" s="17" t="n">
        <v>0</v>
      </c>
      <c r="P35" s="17" t="n">
        <v>0</v>
      </c>
      <c r="Q35" s="28" t="n">
        <f aca="false">SUM(J35:P35)</f>
        <v>1</v>
      </c>
      <c r="R35" s="17" t="n">
        <v>0</v>
      </c>
      <c r="S35" s="17" t="n">
        <v>0</v>
      </c>
      <c r="T35" s="17" t="n">
        <v>0</v>
      </c>
      <c r="U35" s="17" t="n">
        <v>0</v>
      </c>
      <c r="V35" s="17" t="n">
        <v>208</v>
      </c>
      <c r="W35" s="17" t="n">
        <v>208</v>
      </c>
      <c r="X35" s="27" t="n">
        <v>0</v>
      </c>
      <c r="Y35" s="27" t="n">
        <v>0</v>
      </c>
      <c r="Z35" s="17" t="n">
        <f aca="false">SUM(R35:V35)</f>
        <v>208</v>
      </c>
      <c r="AA35" s="17" t="n">
        <v>0</v>
      </c>
      <c r="AB35" s="17" t="n">
        <v>0</v>
      </c>
      <c r="AC35" s="28" t="n">
        <f aca="false">SUM(Z35:AB35)</f>
        <v>208</v>
      </c>
      <c r="AD35" s="46" t="n">
        <v>42074.6340277778</v>
      </c>
      <c r="AE35" s="46" t="n">
        <v>42074.6743055556</v>
      </c>
      <c r="AF35" s="46" t="n">
        <v>42074.6743055556</v>
      </c>
      <c r="AG35" s="175" t="n">
        <f aca="false">AF35-AD35</f>
        <v>0.0402777777781012</v>
      </c>
      <c r="AH35" s="17"/>
      <c r="AI35" s="36" t="s">
        <v>40</v>
      </c>
      <c r="AJ35" s="161" t="s">
        <v>672</v>
      </c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02" hidden="false" customHeight="false" outlineLevel="0" collapsed="false">
      <c r="A36" s="21" t="n">
        <v>26</v>
      </c>
      <c r="B36" s="34" t="s">
        <v>597</v>
      </c>
      <c r="C36" s="21" t="s">
        <v>673</v>
      </c>
      <c r="D36" s="40" t="s">
        <v>38</v>
      </c>
      <c r="E36" s="17" t="n">
        <v>10</v>
      </c>
      <c r="F36" s="21" t="s">
        <v>674</v>
      </c>
      <c r="G36" s="17" t="n">
        <v>0</v>
      </c>
      <c r="H36" s="17" t="n">
        <v>0</v>
      </c>
      <c r="I36" s="40" t="n">
        <v>0</v>
      </c>
      <c r="J36" s="17" t="n">
        <v>0</v>
      </c>
      <c r="K36" s="17" t="n">
        <v>0</v>
      </c>
      <c r="L36" s="17" t="n">
        <v>0</v>
      </c>
      <c r="M36" s="17" t="n">
        <v>1</v>
      </c>
      <c r="N36" s="17" t="n">
        <v>0</v>
      </c>
      <c r="O36" s="17" t="n">
        <v>1</v>
      </c>
      <c r="P36" s="17" t="n">
        <v>0</v>
      </c>
      <c r="Q36" s="28" t="n">
        <f aca="false">SUM(J36:P36)</f>
        <v>2</v>
      </c>
      <c r="R36" s="17"/>
      <c r="S36" s="17" t="n">
        <v>0</v>
      </c>
      <c r="T36" s="17"/>
      <c r="U36" s="17"/>
      <c r="V36" s="17" t="n">
        <v>1220</v>
      </c>
      <c r="W36" s="17" t="n">
        <v>1220</v>
      </c>
      <c r="X36" s="27" t="n">
        <v>1</v>
      </c>
      <c r="Y36" s="27" t="n">
        <v>0</v>
      </c>
      <c r="Z36" s="17" t="n">
        <f aca="false">SUM(R36:V36)</f>
        <v>1220</v>
      </c>
      <c r="AA36" s="17" t="n">
        <v>0</v>
      </c>
      <c r="AB36" s="17" t="n">
        <v>0</v>
      </c>
      <c r="AC36" s="28" t="n">
        <f aca="false">SUM(Z36:AB36)</f>
        <v>1220</v>
      </c>
      <c r="AD36" s="46" t="n">
        <v>42082.0770833333</v>
      </c>
      <c r="AE36" s="46" t="n">
        <v>42082.1236111111</v>
      </c>
      <c r="AF36" s="46" t="n">
        <v>42082.1236111111</v>
      </c>
      <c r="AG36" s="175" t="n">
        <f aca="false">AF36-AD36</f>
        <v>0.0465277777839219</v>
      </c>
      <c r="AH36" s="17"/>
      <c r="AI36" s="36" t="s">
        <v>40</v>
      </c>
      <c r="AJ36" s="161" t="s">
        <v>675</v>
      </c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38.25" hidden="false" customHeight="false" outlineLevel="0" collapsed="false">
      <c r="A37" s="27" t="n">
        <v>27</v>
      </c>
      <c r="B37" s="34" t="s">
        <v>597</v>
      </c>
      <c r="C37" s="21" t="s">
        <v>676</v>
      </c>
      <c r="D37" s="40" t="s">
        <v>38</v>
      </c>
      <c r="E37" s="17" t="n">
        <v>6</v>
      </c>
      <c r="F37" s="21" t="s">
        <v>677</v>
      </c>
      <c r="G37" s="17" t="n">
        <v>0</v>
      </c>
      <c r="H37" s="17" t="n">
        <v>0</v>
      </c>
      <c r="I37" s="40" t="n">
        <v>0</v>
      </c>
      <c r="J37" s="17" t="n">
        <v>0</v>
      </c>
      <c r="K37" s="17" t="n">
        <v>0</v>
      </c>
      <c r="L37" s="17" t="n">
        <v>0</v>
      </c>
      <c r="M37" s="17" t="n">
        <v>0</v>
      </c>
      <c r="N37" s="17" t="n">
        <v>1</v>
      </c>
      <c r="O37" s="17" t="n">
        <v>1</v>
      </c>
      <c r="P37" s="17" t="n">
        <v>0</v>
      </c>
      <c r="Q37" s="28" t="n">
        <f aca="false">SUM(J37:P37)</f>
        <v>2</v>
      </c>
      <c r="R37" s="17" t="n">
        <v>0</v>
      </c>
      <c r="S37" s="17" t="n">
        <v>0</v>
      </c>
      <c r="T37" s="17" t="n">
        <v>0</v>
      </c>
      <c r="U37" s="17" t="n">
        <v>0</v>
      </c>
      <c r="V37" s="17" t="n">
        <v>510</v>
      </c>
      <c r="W37" s="17" t="n">
        <v>510</v>
      </c>
      <c r="X37" s="27" t="n">
        <v>0</v>
      </c>
      <c r="Y37" s="27" t="n">
        <v>0</v>
      </c>
      <c r="Z37" s="17" t="n">
        <f aca="false">SUM(R37:V37)</f>
        <v>510</v>
      </c>
      <c r="AA37" s="17" t="n">
        <v>0</v>
      </c>
      <c r="AB37" s="17" t="n">
        <v>0</v>
      </c>
      <c r="AC37" s="28" t="n">
        <f aca="false">SUM(Z37:AB37)</f>
        <v>510</v>
      </c>
      <c r="AD37" s="46" t="n">
        <v>42083.5</v>
      </c>
      <c r="AE37" s="46" t="n">
        <v>42083.5576388889</v>
      </c>
      <c r="AF37" s="46" t="n">
        <v>42083.5576388889</v>
      </c>
      <c r="AG37" s="175" t="n">
        <f aca="false">AF37-AD37</f>
        <v>0.0576388888875954</v>
      </c>
      <c r="AH37" s="17"/>
      <c r="AI37" s="36" t="s">
        <v>40</v>
      </c>
      <c r="AJ37" s="161" t="s">
        <v>678</v>
      </c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5.5" hidden="false" customHeight="false" outlineLevel="0" collapsed="false">
      <c r="A38" s="27" t="n">
        <v>28</v>
      </c>
      <c r="B38" s="34" t="s">
        <v>597</v>
      </c>
      <c r="C38" s="21" t="s">
        <v>679</v>
      </c>
      <c r="D38" s="40" t="s">
        <v>38</v>
      </c>
      <c r="E38" s="17" t="n">
        <v>10</v>
      </c>
      <c r="F38" s="21" t="s">
        <v>680</v>
      </c>
      <c r="G38" s="17" t="n">
        <v>1</v>
      </c>
      <c r="H38" s="17" t="n">
        <v>0</v>
      </c>
      <c r="I38" s="40" t="n">
        <v>0</v>
      </c>
      <c r="J38" s="17" t="n">
        <v>0</v>
      </c>
      <c r="K38" s="17" t="n">
        <v>0</v>
      </c>
      <c r="L38" s="17" t="n">
        <v>0</v>
      </c>
      <c r="M38" s="17" t="n">
        <v>0</v>
      </c>
      <c r="N38" s="17" t="n">
        <v>1</v>
      </c>
      <c r="O38" s="17" t="n">
        <v>1</v>
      </c>
      <c r="P38" s="17" t="n">
        <v>0</v>
      </c>
      <c r="Q38" s="28" t="n">
        <f aca="false">SUM(J38:P38)</f>
        <v>2</v>
      </c>
      <c r="R38" s="17" t="n">
        <v>0</v>
      </c>
      <c r="S38" s="17" t="n">
        <v>0</v>
      </c>
      <c r="T38" s="17" t="n">
        <v>0</v>
      </c>
      <c r="U38" s="17" t="n">
        <v>4</v>
      </c>
      <c r="V38" s="17" t="n">
        <v>2</v>
      </c>
      <c r="W38" s="17" t="n">
        <v>4</v>
      </c>
      <c r="X38" s="27" t="n">
        <v>2</v>
      </c>
      <c r="Y38" s="27" t="n">
        <v>0</v>
      </c>
      <c r="Z38" s="17" t="n">
        <f aca="false">SUM(R38:V38)</f>
        <v>6</v>
      </c>
      <c r="AA38" s="17" t="n">
        <v>0</v>
      </c>
      <c r="AB38" s="17" t="n">
        <v>0</v>
      </c>
      <c r="AC38" s="28" t="n">
        <f aca="false">SUM(Z38:AB38)</f>
        <v>6</v>
      </c>
      <c r="AD38" s="46" t="n">
        <v>42083.5451388889</v>
      </c>
      <c r="AE38" s="46" t="n">
        <v>42083.6076388889</v>
      </c>
      <c r="AF38" s="46" t="n">
        <v>42083.6076388889</v>
      </c>
      <c r="AG38" s="175" t="n">
        <f aca="false">AF38-AD38</f>
        <v>0.0625</v>
      </c>
      <c r="AH38" s="17"/>
      <c r="AI38" s="36" t="s">
        <v>40</v>
      </c>
      <c r="AJ38" s="161" t="s">
        <v>681</v>
      </c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8.25" hidden="false" customHeight="false" outlineLevel="0" collapsed="false">
      <c r="A39" s="27" t="n">
        <v>29</v>
      </c>
      <c r="B39" s="34" t="s">
        <v>597</v>
      </c>
      <c r="C39" s="21" t="s">
        <v>682</v>
      </c>
      <c r="D39" s="40" t="s">
        <v>38</v>
      </c>
      <c r="E39" s="17" t="n">
        <v>10</v>
      </c>
      <c r="F39" s="21" t="s">
        <v>683</v>
      </c>
      <c r="G39" s="17" t="n">
        <v>1</v>
      </c>
      <c r="H39" s="17" t="n">
        <v>0</v>
      </c>
      <c r="I39" s="40" t="n">
        <v>0</v>
      </c>
      <c r="J39" s="17" t="n">
        <v>0</v>
      </c>
      <c r="K39" s="17" t="n">
        <v>0</v>
      </c>
      <c r="L39" s="17" t="n">
        <v>0</v>
      </c>
      <c r="M39" s="17" t="n">
        <v>0</v>
      </c>
      <c r="N39" s="17" t="n">
        <v>1</v>
      </c>
      <c r="O39" s="17" t="n">
        <v>1</v>
      </c>
      <c r="P39" s="17" t="n">
        <v>0</v>
      </c>
      <c r="Q39" s="28" t="n">
        <f aca="false">SUM(J39:P39)</f>
        <v>2</v>
      </c>
      <c r="R39" s="17" t="n">
        <v>0</v>
      </c>
      <c r="S39" s="17" t="n">
        <v>0</v>
      </c>
      <c r="T39" s="17" t="n">
        <v>0</v>
      </c>
      <c r="U39" s="17" t="n">
        <v>0</v>
      </c>
      <c r="V39" s="17" t="n">
        <v>485</v>
      </c>
      <c r="W39" s="17" t="n">
        <v>485</v>
      </c>
      <c r="X39" s="27" t="n">
        <v>0</v>
      </c>
      <c r="Y39" s="27" t="n">
        <v>0</v>
      </c>
      <c r="Z39" s="17" t="n">
        <f aca="false">SUM(R39:V39)</f>
        <v>485</v>
      </c>
      <c r="AA39" s="17" t="n">
        <v>0</v>
      </c>
      <c r="AB39" s="17" t="n">
        <v>0</v>
      </c>
      <c r="AC39" s="28" t="n">
        <f aca="false">SUM(Z39:AB39)</f>
        <v>485</v>
      </c>
      <c r="AD39" s="46" t="n">
        <v>42083.5520833333</v>
      </c>
      <c r="AE39" s="46" t="n">
        <v>42083.5722222222</v>
      </c>
      <c r="AF39" s="46" t="n">
        <v>42083.5722222222</v>
      </c>
      <c r="AG39" s="175" t="n">
        <f aca="false">AF39-AD39</f>
        <v>0.0201388888890506</v>
      </c>
      <c r="AH39" s="17"/>
      <c r="AI39" s="36" t="s">
        <v>40</v>
      </c>
      <c r="AJ39" s="161" t="s">
        <v>684</v>
      </c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51" hidden="false" customHeight="false" outlineLevel="0" collapsed="false">
      <c r="A40" s="21" t="n">
        <v>30</v>
      </c>
      <c r="B40" s="34" t="s">
        <v>597</v>
      </c>
      <c r="C40" s="89" t="s">
        <v>685</v>
      </c>
      <c r="D40" s="40" t="s">
        <v>38</v>
      </c>
      <c r="E40" s="17" t="n">
        <v>10</v>
      </c>
      <c r="F40" s="21" t="s">
        <v>686</v>
      </c>
      <c r="G40" s="17" t="n">
        <v>0</v>
      </c>
      <c r="H40" s="17" t="n">
        <v>0</v>
      </c>
      <c r="I40" s="40" t="n">
        <v>0</v>
      </c>
      <c r="J40" s="17" t="n">
        <v>0</v>
      </c>
      <c r="K40" s="17" t="n">
        <v>0</v>
      </c>
      <c r="L40" s="17" t="n">
        <v>0</v>
      </c>
      <c r="M40" s="17" t="n">
        <v>0</v>
      </c>
      <c r="N40" s="17" t="n">
        <v>1</v>
      </c>
      <c r="O40" s="17" t="n">
        <v>1</v>
      </c>
      <c r="P40" s="17" t="n">
        <v>0</v>
      </c>
      <c r="Q40" s="28" t="n">
        <f aca="false">SUM(J40:P40)</f>
        <v>2</v>
      </c>
      <c r="R40" s="17" t="n">
        <v>0</v>
      </c>
      <c r="S40" s="17" t="n">
        <v>0</v>
      </c>
      <c r="T40" s="17" t="n">
        <v>0</v>
      </c>
      <c r="U40" s="17" t="n">
        <v>0</v>
      </c>
      <c r="V40" s="17" t="n">
        <v>811</v>
      </c>
      <c r="W40" s="17" t="n">
        <v>811</v>
      </c>
      <c r="X40" s="27"/>
      <c r="Y40" s="27"/>
      <c r="Z40" s="17" t="n">
        <f aca="false">SUM(R40:V40)</f>
        <v>811</v>
      </c>
      <c r="AA40" s="17" t="n">
        <v>0</v>
      </c>
      <c r="AB40" s="17" t="n">
        <v>0</v>
      </c>
      <c r="AC40" s="28" t="n">
        <f aca="false">SUM(Z40:AB40)</f>
        <v>811</v>
      </c>
      <c r="AD40" s="46" t="n">
        <v>42088.4881944444</v>
      </c>
      <c r="AE40" s="46" t="n">
        <v>42088.5833333333</v>
      </c>
      <c r="AF40" s="46" t="n">
        <v>42088.5833333333</v>
      </c>
      <c r="AG40" s="175" t="n">
        <f aca="false">AF40-AD40</f>
        <v>0.0951388888934162</v>
      </c>
      <c r="AH40" s="17"/>
      <c r="AI40" s="36" t="s">
        <v>40</v>
      </c>
      <c r="AJ40" s="161" t="s">
        <v>687</v>
      </c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38.25" hidden="false" customHeight="false" outlineLevel="0" collapsed="false">
      <c r="A41" s="27" t="n">
        <v>31</v>
      </c>
      <c r="B41" s="34" t="s">
        <v>597</v>
      </c>
      <c r="C41" s="21" t="s">
        <v>688</v>
      </c>
      <c r="D41" s="40" t="s">
        <v>38</v>
      </c>
      <c r="E41" s="17" t="n">
        <v>10</v>
      </c>
      <c r="F41" s="21" t="s">
        <v>689</v>
      </c>
      <c r="G41" s="17" t="n">
        <v>0</v>
      </c>
      <c r="H41" s="17" t="n">
        <v>0</v>
      </c>
      <c r="I41" s="17" t="n">
        <v>0</v>
      </c>
      <c r="J41" s="17" t="n">
        <v>0</v>
      </c>
      <c r="K41" s="17" t="n">
        <v>0</v>
      </c>
      <c r="L41" s="17" t="n">
        <v>0</v>
      </c>
      <c r="M41" s="17" t="n">
        <v>1</v>
      </c>
      <c r="N41" s="17" t="n">
        <v>0</v>
      </c>
      <c r="O41" s="17" t="n">
        <v>0</v>
      </c>
      <c r="P41" s="17" t="n">
        <v>0</v>
      </c>
      <c r="Q41" s="28" t="n">
        <f aca="false">SUM(J41:P41)</f>
        <v>1</v>
      </c>
      <c r="R41" s="17" t="n">
        <v>0</v>
      </c>
      <c r="S41" s="17" t="n">
        <v>0</v>
      </c>
      <c r="T41" s="17" t="n">
        <v>0</v>
      </c>
      <c r="U41" s="17" t="n">
        <v>0</v>
      </c>
      <c r="V41" s="17" t="n">
        <v>405</v>
      </c>
      <c r="W41" s="17" t="n">
        <v>405</v>
      </c>
      <c r="X41" s="27" t="n">
        <v>0</v>
      </c>
      <c r="Y41" s="27" t="n">
        <v>0</v>
      </c>
      <c r="Z41" s="17" t="n">
        <f aca="false">SUM(R41:V41)</f>
        <v>405</v>
      </c>
      <c r="AA41" s="17" t="n">
        <v>0</v>
      </c>
      <c r="AB41" s="17" t="n">
        <v>0</v>
      </c>
      <c r="AC41" s="28" t="n">
        <f aca="false">SUM(Z41:AB41)</f>
        <v>405</v>
      </c>
      <c r="AD41" s="46" t="n">
        <v>42092.0979166667</v>
      </c>
      <c r="AE41" s="46" t="n">
        <v>42092.1805555556</v>
      </c>
      <c r="AF41" s="46" t="n">
        <v>42092.1805555556</v>
      </c>
      <c r="AG41" s="175" t="n">
        <f aca="false">AF41-AD41</f>
        <v>0.0826388888890506</v>
      </c>
      <c r="AH41" s="17"/>
      <c r="AI41" s="36" t="s">
        <v>40</v>
      </c>
      <c r="AJ41" s="161" t="s">
        <v>690</v>
      </c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51" hidden="false" customHeight="false" outlineLevel="0" collapsed="false">
      <c r="A42" s="27" t="n">
        <v>32</v>
      </c>
      <c r="B42" s="34" t="s">
        <v>597</v>
      </c>
      <c r="C42" s="21" t="s">
        <v>691</v>
      </c>
      <c r="D42" s="27" t="s">
        <v>38</v>
      </c>
      <c r="E42" s="21" t="n">
        <v>10</v>
      </c>
      <c r="F42" s="21" t="s">
        <v>692</v>
      </c>
      <c r="G42" s="21" t="n">
        <v>1</v>
      </c>
      <c r="H42" s="21" t="n">
        <v>0</v>
      </c>
      <c r="I42" s="21" t="n">
        <v>0</v>
      </c>
      <c r="J42" s="21" t="n">
        <v>0</v>
      </c>
      <c r="K42" s="21" t="n">
        <v>0</v>
      </c>
      <c r="L42" s="21" t="n">
        <v>0</v>
      </c>
      <c r="M42" s="21" t="n">
        <v>0</v>
      </c>
      <c r="N42" s="21" t="n">
        <v>1</v>
      </c>
      <c r="O42" s="21" t="n">
        <v>0</v>
      </c>
      <c r="P42" s="21" t="n">
        <v>0</v>
      </c>
      <c r="Q42" s="28" t="n">
        <f aca="false">SUM(J42:P42)</f>
        <v>1</v>
      </c>
      <c r="R42" s="21" t="n">
        <v>0</v>
      </c>
      <c r="S42" s="21" t="n">
        <v>0</v>
      </c>
      <c r="T42" s="21" t="n">
        <v>0</v>
      </c>
      <c r="U42" s="21" t="n">
        <v>0</v>
      </c>
      <c r="V42" s="21" t="n">
        <v>283</v>
      </c>
      <c r="W42" s="21" t="n">
        <v>283</v>
      </c>
      <c r="X42" s="21" t="n">
        <v>0</v>
      </c>
      <c r="Y42" s="21" t="n">
        <v>0</v>
      </c>
      <c r="Z42" s="17" t="n">
        <f aca="false">SUM(R42:V42)</f>
        <v>283</v>
      </c>
      <c r="AA42" s="21" t="n">
        <v>0</v>
      </c>
      <c r="AB42" s="21" t="n">
        <v>0</v>
      </c>
      <c r="AC42" s="28" t="n">
        <f aca="false">SUM(Z42:AB42)</f>
        <v>283</v>
      </c>
      <c r="AD42" s="22" t="n">
        <v>42095.1722222222</v>
      </c>
      <c r="AE42" s="22" t="n">
        <v>42095.2791666667</v>
      </c>
      <c r="AF42" s="22" t="n">
        <v>42095.2791666667</v>
      </c>
      <c r="AG42" s="175" t="n">
        <f aca="false">AF42-AD42</f>
        <v>0.106944444443798</v>
      </c>
      <c r="AH42" s="21"/>
      <c r="AI42" s="36" t="s">
        <v>40</v>
      </c>
      <c r="AJ42" s="161" t="s">
        <v>693</v>
      </c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38.25" hidden="false" customHeight="false" outlineLevel="0" collapsed="false">
      <c r="A43" s="27" t="n">
        <v>33</v>
      </c>
      <c r="B43" s="34" t="s">
        <v>597</v>
      </c>
      <c r="C43" s="21" t="s">
        <v>694</v>
      </c>
      <c r="D43" s="40" t="s">
        <v>38</v>
      </c>
      <c r="E43" s="40" t="n">
        <v>10</v>
      </c>
      <c r="F43" s="21" t="s">
        <v>695</v>
      </c>
      <c r="G43" s="17" t="n">
        <v>1</v>
      </c>
      <c r="H43" s="17" t="n">
        <v>0</v>
      </c>
      <c r="I43" s="17" t="n">
        <v>0</v>
      </c>
      <c r="J43" s="17" t="n">
        <v>0</v>
      </c>
      <c r="K43" s="17" t="n">
        <v>0</v>
      </c>
      <c r="L43" s="17" t="n">
        <v>0</v>
      </c>
      <c r="M43" s="17" t="n">
        <v>0</v>
      </c>
      <c r="N43" s="17" t="n">
        <v>1</v>
      </c>
      <c r="O43" s="17" t="n">
        <v>0</v>
      </c>
      <c r="P43" s="17" t="n">
        <v>0</v>
      </c>
      <c r="Q43" s="28" t="n">
        <f aca="false">SUM(J43:P43)</f>
        <v>1</v>
      </c>
      <c r="R43" s="17" t="n">
        <v>0</v>
      </c>
      <c r="S43" s="17" t="n">
        <v>0</v>
      </c>
      <c r="T43" s="17" t="n">
        <v>0</v>
      </c>
      <c r="U43" s="17" t="n">
        <v>4</v>
      </c>
      <c r="V43" s="17" t="n">
        <v>591</v>
      </c>
      <c r="W43" s="17" t="n">
        <v>591</v>
      </c>
      <c r="X43" s="17" t="n">
        <v>0</v>
      </c>
      <c r="Y43" s="17" t="n">
        <v>0</v>
      </c>
      <c r="Z43" s="17" t="n">
        <f aca="false">SUM(R43:V43)</f>
        <v>595</v>
      </c>
      <c r="AA43" s="17" t="n">
        <v>0</v>
      </c>
      <c r="AB43" s="17" t="n">
        <v>0</v>
      </c>
      <c r="AC43" s="28" t="n">
        <f aca="false">SUM(Z43:AB43)</f>
        <v>595</v>
      </c>
      <c r="AD43" s="46" t="n">
        <v>42103.8666666667</v>
      </c>
      <c r="AE43" s="46" t="n">
        <v>42103.9006944444</v>
      </c>
      <c r="AF43" s="46" t="n">
        <v>42103.9006944444</v>
      </c>
      <c r="AG43" s="175" t="n">
        <f aca="false">AF43-AD43</f>
        <v>0.0340277777722804</v>
      </c>
      <c r="AH43" s="17"/>
      <c r="AI43" s="36" t="s">
        <v>40</v>
      </c>
      <c r="AJ43" s="161" t="s">
        <v>696</v>
      </c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38.25" hidden="false" customHeight="false" outlineLevel="0" collapsed="false">
      <c r="A44" s="21" t="n">
        <v>34</v>
      </c>
      <c r="B44" s="45" t="s">
        <v>597</v>
      </c>
      <c r="C44" s="21" t="s">
        <v>697</v>
      </c>
      <c r="D44" s="17" t="s">
        <v>38</v>
      </c>
      <c r="E44" s="17" t="n">
        <v>10</v>
      </c>
      <c r="F44" s="155" t="s">
        <v>698</v>
      </c>
      <c r="G44" s="17" t="n">
        <v>0</v>
      </c>
      <c r="H44" s="17" t="n">
        <v>0</v>
      </c>
      <c r="I44" s="17" t="n">
        <v>0</v>
      </c>
      <c r="J44" s="17" t="n">
        <v>0</v>
      </c>
      <c r="K44" s="17" t="n">
        <v>0</v>
      </c>
      <c r="L44" s="17" t="n">
        <v>0</v>
      </c>
      <c r="M44" s="17" t="n">
        <v>0</v>
      </c>
      <c r="N44" s="17" t="n">
        <v>1</v>
      </c>
      <c r="O44" s="17" t="n">
        <v>0</v>
      </c>
      <c r="P44" s="17" t="n">
        <v>0</v>
      </c>
      <c r="Q44" s="28" t="n">
        <f aca="false">SUM(J44:P44)</f>
        <v>1</v>
      </c>
      <c r="R44" s="17" t="n">
        <v>0</v>
      </c>
      <c r="S44" s="17" t="n">
        <v>0</v>
      </c>
      <c r="T44" s="17" t="n">
        <v>0</v>
      </c>
      <c r="U44" s="17" t="n">
        <v>1</v>
      </c>
      <c r="V44" s="17" t="n">
        <v>315</v>
      </c>
      <c r="W44" s="17" t="n">
        <v>315</v>
      </c>
      <c r="X44" s="17" t="n">
        <v>0</v>
      </c>
      <c r="Y44" s="17" t="n">
        <v>0</v>
      </c>
      <c r="Z44" s="17" t="n">
        <f aca="false">SUM(R44:V44)</f>
        <v>316</v>
      </c>
      <c r="AA44" s="17" t="n">
        <v>0</v>
      </c>
      <c r="AB44" s="17" t="n">
        <v>0</v>
      </c>
      <c r="AC44" s="28" t="n">
        <f aca="false">SUM(Z44:AB44)</f>
        <v>316</v>
      </c>
      <c r="AD44" s="46" t="n">
        <v>42104.8611111111</v>
      </c>
      <c r="AE44" s="46" t="n">
        <v>42104.9388888889</v>
      </c>
      <c r="AF44" s="46" t="n">
        <v>42104.9388888889</v>
      </c>
      <c r="AG44" s="175" t="n">
        <f aca="false">AF44-AD44</f>
        <v>0.077777777776646</v>
      </c>
      <c r="AH44" s="17"/>
      <c r="AI44" s="36" t="s">
        <v>40</v>
      </c>
      <c r="AJ44" s="161" t="s">
        <v>699</v>
      </c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19.25" hidden="false" customHeight="true" outlineLevel="0" collapsed="false">
      <c r="A45" s="27" t="n">
        <v>35</v>
      </c>
      <c r="B45" s="34" t="s">
        <v>597</v>
      </c>
      <c r="C45" s="21" t="s">
        <v>700</v>
      </c>
      <c r="D45" s="17" t="s">
        <v>38</v>
      </c>
      <c r="E45" s="17" t="n">
        <v>0.4</v>
      </c>
      <c r="F45" s="21" t="s">
        <v>701</v>
      </c>
      <c r="G45" s="17" t="n">
        <v>0</v>
      </c>
      <c r="H45" s="17" t="n">
        <v>0</v>
      </c>
      <c r="I45" s="17" t="n">
        <v>0</v>
      </c>
      <c r="J45" s="17" t="n">
        <v>0</v>
      </c>
      <c r="K45" s="17" t="n">
        <v>0</v>
      </c>
      <c r="L45" s="17" t="n">
        <v>0</v>
      </c>
      <c r="M45" s="17" t="n">
        <v>0</v>
      </c>
      <c r="N45" s="17" t="n">
        <v>1</v>
      </c>
      <c r="O45" s="17" t="n">
        <v>0</v>
      </c>
      <c r="P45" s="17" t="n">
        <v>0</v>
      </c>
      <c r="Q45" s="28" t="n">
        <f aca="false">SUM(J45:P45)</f>
        <v>1</v>
      </c>
      <c r="R45" s="17" t="n">
        <v>0</v>
      </c>
      <c r="S45" s="17" t="n">
        <v>0</v>
      </c>
      <c r="T45" s="17" t="n">
        <v>0</v>
      </c>
      <c r="U45" s="17" t="n">
        <v>0</v>
      </c>
      <c r="V45" s="17" t="n">
        <v>37</v>
      </c>
      <c r="W45" s="17" t="n">
        <v>37</v>
      </c>
      <c r="X45" s="17" t="n">
        <v>0</v>
      </c>
      <c r="Y45" s="17" t="n">
        <v>0</v>
      </c>
      <c r="Z45" s="17" t="n">
        <f aca="false">SUM(R45:V45)</f>
        <v>37</v>
      </c>
      <c r="AA45" s="17" t="n">
        <v>0</v>
      </c>
      <c r="AB45" s="17" t="n">
        <v>0</v>
      </c>
      <c r="AC45" s="28" t="n">
        <f aca="false">SUM(Z45:AB45)</f>
        <v>37</v>
      </c>
      <c r="AD45" s="46" t="n">
        <v>42113.2430555556</v>
      </c>
      <c r="AE45" s="46" t="n">
        <v>42113.5416666667</v>
      </c>
      <c r="AF45" s="46" t="n">
        <v>42113.5416666667</v>
      </c>
      <c r="AG45" s="175" t="n">
        <f aca="false">AF45-AD45</f>
        <v>0.298611111109494</v>
      </c>
      <c r="AH45" s="17"/>
      <c r="AI45" s="36" t="s">
        <v>40</v>
      </c>
      <c r="AJ45" s="161" t="s">
        <v>702</v>
      </c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51" hidden="false" customHeight="false" outlineLevel="0" collapsed="false">
      <c r="A46" s="27" t="n">
        <v>36</v>
      </c>
      <c r="B46" s="34" t="s">
        <v>597</v>
      </c>
      <c r="C46" s="21" t="s">
        <v>676</v>
      </c>
      <c r="D46" s="40" t="s">
        <v>38</v>
      </c>
      <c r="E46" s="17" t="n">
        <v>6</v>
      </c>
      <c r="F46" s="21" t="s">
        <v>703</v>
      </c>
      <c r="G46" s="17" t="n">
        <v>0</v>
      </c>
      <c r="H46" s="17" t="n">
        <v>0</v>
      </c>
      <c r="I46" s="40" t="n">
        <v>0</v>
      </c>
      <c r="J46" s="17" t="n">
        <v>0</v>
      </c>
      <c r="K46" s="17" t="n">
        <v>0</v>
      </c>
      <c r="L46" s="17" t="n">
        <v>0</v>
      </c>
      <c r="M46" s="17" t="n">
        <v>0</v>
      </c>
      <c r="N46" s="17" t="n">
        <v>1</v>
      </c>
      <c r="O46" s="17" t="n">
        <v>1</v>
      </c>
      <c r="P46" s="17" t="n">
        <v>0</v>
      </c>
      <c r="Q46" s="28" t="n">
        <f aca="false">SUM(J46:P46)</f>
        <v>2</v>
      </c>
      <c r="R46" s="17" t="n">
        <v>0</v>
      </c>
      <c r="S46" s="17" t="n">
        <v>0</v>
      </c>
      <c r="T46" s="17" t="n">
        <v>0</v>
      </c>
      <c r="U46" s="17" t="n">
        <v>0</v>
      </c>
      <c r="V46" s="17" t="n">
        <v>510</v>
      </c>
      <c r="W46" s="17" t="n">
        <v>510</v>
      </c>
      <c r="X46" s="27" t="n">
        <v>0</v>
      </c>
      <c r="Y46" s="27" t="n">
        <v>0</v>
      </c>
      <c r="Z46" s="17" t="n">
        <f aca="false">SUM(R46:V46)</f>
        <v>510</v>
      </c>
      <c r="AA46" s="17" t="n">
        <v>0</v>
      </c>
      <c r="AB46" s="17" t="n">
        <v>0</v>
      </c>
      <c r="AC46" s="28" t="n">
        <f aca="false">SUM(Z46:AB46)</f>
        <v>510</v>
      </c>
      <c r="AD46" s="46" t="n">
        <v>42136.6680555556</v>
      </c>
      <c r="AE46" s="46" t="n">
        <v>42136.9479166667</v>
      </c>
      <c r="AF46" s="46" t="n">
        <v>42136.9479166667</v>
      </c>
      <c r="AG46" s="175" t="n">
        <f aca="false">AF46-AD46</f>
        <v>0.279861111106584</v>
      </c>
      <c r="AH46" s="17"/>
      <c r="AI46" s="36" t="s">
        <v>40</v>
      </c>
      <c r="AJ46" s="161" t="s">
        <v>704</v>
      </c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89.25" hidden="false" customHeight="false" outlineLevel="0" collapsed="false">
      <c r="A47" s="27" t="n">
        <v>37</v>
      </c>
      <c r="B47" s="34" t="s">
        <v>597</v>
      </c>
      <c r="C47" s="21" t="s">
        <v>705</v>
      </c>
      <c r="D47" s="40" t="s">
        <v>38</v>
      </c>
      <c r="E47" s="17" t="n">
        <v>0.4</v>
      </c>
      <c r="F47" s="21" t="s">
        <v>706</v>
      </c>
      <c r="G47" s="17" t="n">
        <v>0</v>
      </c>
      <c r="H47" s="17" t="n">
        <v>0</v>
      </c>
      <c r="I47" s="17" t="n">
        <v>0</v>
      </c>
      <c r="J47" s="17" t="n">
        <v>0</v>
      </c>
      <c r="K47" s="17" t="n">
        <v>0</v>
      </c>
      <c r="L47" s="17" t="n">
        <v>0</v>
      </c>
      <c r="M47" s="17" t="n">
        <v>0</v>
      </c>
      <c r="N47" s="17" t="n">
        <v>1</v>
      </c>
      <c r="O47" s="17" t="n">
        <v>0</v>
      </c>
      <c r="P47" s="17" t="n">
        <v>0</v>
      </c>
      <c r="Q47" s="28" t="n">
        <f aca="false">SUM(J47:P47)</f>
        <v>1</v>
      </c>
      <c r="R47" s="17" t="n">
        <v>0</v>
      </c>
      <c r="S47" s="17" t="n">
        <v>0</v>
      </c>
      <c r="T47" s="17" t="n">
        <v>0</v>
      </c>
      <c r="U47" s="17" t="n">
        <v>0</v>
      </c>
      <c r="V47" s="17" t="n">
        <v>123</v>
      </c>
      <c r="W47" s="17" t="n">
        <v>123</v>
      </c>
      <c r="X47" s="17" t="n">
        <v>0</v>
      </c>
      <c r="Y47" s="17" t="n">
        <v>0</v>
      </c>
      <c r="Z47" s="17" t="n">
        <f aca="false">SUM(R47:V47)</f>
        <v>123</v>
      </c>
      <c r="AA47" s="17" t="n">
        <v>0</v>
      </c>
      <c r="AB47" s="17" t="n">
        <v>0</v>
      </c>
      <c r="AC47" s="28" t="n">
        <f aca="false">SUM(Z47:AB47)</f>
        <v>123</v>
      </c>
      <c r="AD47" s="46" t="n">
        <v>42139.8305555556</v>
      </c>
      <c r="AE47" s="46" t="n">
        <v>42140.0166666667</v>
      </c>
      <c r="AF47" s="46" t="n">
        <v>42140.0166666667</v>
      </c>
      <c r="AG47" s="175" t="n">
        <f aca="false">AF47-AD47</f>
        <v>0.18611111111386</v>
      </c>
      <c r="AH47" s="17"/>
      <c r="AI47" s="36" t="s">
        <v>40</v>
      </c>
      <c r="AJ47" s="161" t="s">
        <v>707</v>
      </c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38.25" hidden="false" customHeight="false" outlineLevel="0" collapsed="false">
      <c r="A48" s="21" t="n">
        <v>38</v>
      </c>
      <c r="B48" s="34" t="s">
        <v>597</v>
      </c>
      <c r="C48" s="28" t="s">
        <v>708</v>
      </c>
      <c r="D48" s="40" t="s">
        <v>38</v>
      </c>
      <c r="E48" s="29" t="n">
        <v>10</v>
      </c>
      <c r="F48" s="28" t="s">
        <v>709</v>
      </c>
      <c r="G48" s="29" t="n">
        <v>0</v>
      </c>
      <c r="H48" s="29" t="n">
        <v>0</v>
      </c>
      <c r="I48" s="29" t="n">
        <v>0</v>
      </c>
      <c r="J48" s="29" t="n">
        <v>0</v>
      </c>
      <c r="K48" s="29" t="n">
        <v>0</v>
      </c>
      <c r="L48" s="29" t="n">
        <v>0</v>
      </c>
      <c r="M48" s="29" t="n">
        <v>0</v>
      </c>
      <c r="N48" s="29" t="n">
        <v>1</v>
      </c>
      <c r="O48" s="29" t="n">
        <v>0</v>
      </c>
      <c r="P48" s="29" t="n">
        <v>0</v>
      </c>
      <c r="Q48" s="28" t="n">
        <f aca="false">SUM(J48:P48)</f>
        <v>1</v>
      </c>
      <c r="R48" s="29" t="n">
        <v>0</v>
      </c>
      <c r="S48" s="29" t="n">
        <v>0</v>
      </c>
      <c r="T48" s="29" t="n">
        <v>0</v>
      </c>
      <c r="U48" s="29" t="n">
        <v>0</v>
      </c>
      <c r="V48" s="29" t="n">
        <v>208</v>
      </c>
      <c r="W48" s="29" t="n">
        <v>208</v>
      </c>
      <c r="X48" s="29" t="n">
        <v>0</v>
      </c>
      <c r="Y48" s="29" t="n">
        <v>0</v>
      </c>
      <c r="Z48" s="17" t="n">
        <f aca="false">SUM(R48:V48)</f>
        <v>208</v>
      </c>
      <c r="AA48" s="29" t="n">
        <v>0</v>
      </c>
      <c r="AB48" s="29" t="n">
        <v>0</v>
      </c>
      <c r="AC48" s="28" t="n">
        <f aca="false">SUM(Z48:AB48)</f>
        <v>208</v>
      </c>
      <c r="AD48" s="39" t="n">
        <v>42143.0847222222</v>
      </c>
      <c r="AE48" s="39" t="n">
        <v>42143.1631944444</v>
      </c>
      <c r="AF48" s="39" t="n">
        <v>42143.1631944444</v>
      </c>
      <c r="AG48" s="175" t="n">
        <f aca="false">AF48-AD48</f>
        <v>0.078472222223354</v>
      </c>
      <c r="AH48" s="29"/>
      <c r="AI48" s="36" t="s">
        <v>40</v>
      </c>
      <c r="AJ48" s="161" t="s">
        <v>710</v>
      </c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51" hidden="false" customHeight="false" outlineLevel="0" collapsed="false">
      <c r="A49" s="27" t="n">
        <v>39</v>
      </c>
      <c r="B49" s="34" t="s">
        <v>597</v>
      </c>
      <c r="C49" s="21" t="s">
        <v>711</v>
      </c>
      <c r="D49" s="40" t="s">
        <v>38</v>
      </c>
      <c r="E49" s="17" t="n">
        <v>10</v>
      </c>
      <c r="F49" s="21" t="s">
        <v>712</v>
      </c>
      <c r="G49" s="17" t="n">
        <v>1</v>
      </c>
      <c r="H49" s="17" t="n">
        <v>0</v>
      </c>
      <c r="I49" s="17" t="n">
        <v>0</v>
      </c>
      <c r="J49" s="17" t="n">
        <v>0</v>
      </c>
      <c r="K49" s="17" t="n">
        <v>0</v>
      </c>
      <c r="L49" s="17" t="n">
        <v>0</v>
      </c>
      <c r="M49" s="17" t="n">
        <v>0</v>
      </c>
      <c r="N49" s="17" t="n">
        <v>1</v>
      </c>
      <c r="O49" s="17" t="n">
        <v>0</v>
      </c>
      <c r="P49" s="17" t="n">
        <v>0</v>
      </c>
      <c r="Q49" s="28" t="n">
        <f aca="false">SUM(J49:P49)</f>
        <v>1</v>
      </c>
      <c r="R49" s="17" t="n">
        <v>0</v>
      </c>
      <c r="S49" s="17" t="n">
        <v>0</v>
      </c>
      <c r="T49" s="17" t="n">
        <v>0</v>
      </c>
      <c r="U49" s="17" t="n">
        <v>2</v>
      </c>
      <c r="V49" s="17" t="n">
        <v>198</v>
      </c>
      <c r="W49" s="17" t="n">
        <v>198</v>
      </c>
      <c r="X49" s="17" t="n">
        <v>0</v>
      </c>
      <c r="Y49" s="17" t="n">
        <v>0</v>
      </c>
      <c r="Z49" s="17" t="n">
        <f aca="false">SUM(R49:V49)</f>
        <v>200</v>
      </c>
      <c r="AA49" s="17" t="n">
        <v>0</v>
      </c>
      <c r="AB49" s="17" t="n">
        <v>0</v>
      </c>
      <c r="AC49" s="28" t="n">
        <f aca="false">SUM(Z49:AB49)</f>
        <v>200</v>
      </c>
      <c r="AD49" s="46" t="n">
        <v>42146.7979166667</v>
      </c>
      <c r="AE49" s="46" t="n">
        <v>42146.88125</v>
      </c>
      <c r="AF49" s="46" t="n">
        <v>42146.88125</v>
      </c>
      <c r="AG49" s="175" t="n">
        <f aca="false">AF49-AD49</f>
        <v>0.0833333333284827</v>
      </c>
      <c r="AH49" s="17"/>
      <c r="AI49" s="36" t="s">
        <v>40</v>
      </c>
      <c r="AJ49" s="161" t="s">
        <v>713</v>
      </c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38.25" hidden="false" customHeight="false" outlineLevel="0" collapsed="false">
      <c r="A50" s="27" t="n">
        <v>40</v>
      </c>
      <c r="B50" s="34" t="s">
        <v>597</v>
      </c>
      <c r="C50" s="21" t="s">
        <v>697</v>
      </c>
      <c r="D50" s="40" t="s">
        <v>38</v>
      </c>
      <c r="E50" s="17" t="n">
        <v>10</v>
      </c>
      <c r="F50" s="21" t="s">
        <v>714</v>
      </c>
      <c r="G50" s="17" t="n">
        <v>1</v>
      </c>
      <c r="H50" s="17" t="n">
        <v>0</v>
      </c>
      <c r="I50" s="17" t="n">
        <v>0</v>
      </c>
      <c r="J50" s="17" t="n">
        <v>0</v>
      </c>
      <c r="K50" s="17" t="n">
        <v>0</v>
      </c>
      <c r="L50" s="17" t="n">
        <v>0</v>
      </c>
      <c r="M50" s="17" t="n">
        <v>0</v>
      </c>
      <c r="N50" s="17" t="n">
        <v>1</v>
      </c>
      <c r="O50" s="17" t="n">
        <v>0</v>
      </c>
      <c r="P50" s="17" t="n">
        <v>0</v>
      </c>
      <c r="Q50" s="28" t="n">
        <f aca="false">SUM(J50:P50)</f>
        <v>1</v>
      </c>
      <c r="R50" s="17" t="n">
        <v>0</v>
      </c>
      <c r="S50" s="17" t="n">
        <v>0</v>
      </c>
      <c r="T50" s="17" t="n">
        <v>0</v>
      </c>
      <c r="U50" s="17" t="n">
        <v>1</v>
      </c>
      <c r="V50" s="17" t="n">
        <v>315</v>
      </c>
      <c r="W50" s="17" t="n">
        <v>315</v>
      </c>
      <c r="X50" s="17" t="n">
        <v>0</v>
      </c>
      <c r="Y50" s="17" t="n">
        <v>0</v>
      </c>
      <c r="Z50" s="17" t="n">
        <f aca="false">SUM(R50:V50)</f>
        <v>316</v>
      </c>
      <c r="AA50" s="17" t="n">
        <v>0</v>
      </c>
      <c r="AB50" s="17" t="n">
        <v>0</v>
      </c>
      <c r="AC50" s="28" t="n">
        <f aca="false">SUM(Z50:AB50)</f>
        <v>316</v>
      </c>
      <c r="AD50" s="46" t="n">
        <v>42147.6041666667</v>
      </c>
      <c r="AE50" s="46" t="n">
        <v>42147.6694444444</v>
      </c>
      <c r="AF50" s="46" t="n">
        <v>42147.6694444444</v>
      </c>
      <c r="AG50" s="175" t="n">
        <f aca="false">AF50-AD50</f>
        <v>0.0652777777795563</v>
      </c>
      <c r="AH50" s="17"/>
      <c r="AI50" s="36" t="s">
        <v>40</v>
      </c>
      <c r="AJ50" s="161" t="s">
        <v>715</v>
      </c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38.25" hidden="false" customHeight="false" outlineLevel="0" collapsed="false">
      <c r="A51" s="27" t="n">
        <v>41</v>
      </c>
      <c r="B51" s="34" t="s">
        <v>597</v>
      </c>
      <c r="C51" s="21" t="s">
        <v>716</v>
      </c>
      <c r="D51" s="40" t="s">
        <v>38</v>
      </c>
      <c r="E51" s="17" t="n">
        <v>10</v>
      </c>
      <c r="F51" s="21" t="s">
        <v>717</v>
      </c>
      <c r="G51" s="17" t="n">
        <v>1</v>
      </c>
      <c r="H51" s="17" t="n">
        <v>0</v>
      </c>
      <c r="I51" s="17" t="n">
        <v>0</v>
      </c>
      <c r="J51" s="17" t="n">
        <v>0</v>
      </c>
      <c r="K51" s="17" t="n">
        <v>0</v>
      </c>
      <c r="L51" s="17" t="n">
        <v>0</v>
      </c>
      <c r="M51" s="17" t="n">
        <v>0</v>
      </c>
      <c r="N51" s="17" t="n">
        <v>1</v>
      </c>
      <c r="O51" s="17" t="n">
        <v>0</v>
      </c>
      <c r="P51" s="17" t="n">
        <v>0</v>
      </c>
      <c r="Q51" s="28" t="n">
        <f aca="false">SUM(J51:P51)</f>
        <v>1</v>
      </c>
      <c r="R51" s="17" t="n">
        <v>0</v>
      </c>
      <c r="S51" s="17" t="n">
        <v>0</v>
      </c>
      <c r="T51" s="17" t="n">
        <v>0</v>
      </c>
      <c r="U51" s="17" t="n">
        <v>0</v>
      </c>
      <c r="V51" s="17" t="n">
        <v>6</v>
      </c>
      <c r="W51" s="17" t="n">
        <v>6</v>
      </c>
      <c r="X51" s="17" t="n">
        <v>0</v>
      </c>
      <c r="Y51" s="17" t="n">
        <v>0</v>
      </c>
      <c r="Z51" s="17" t="n">
        <f aca="false">SUM(R51:V51)</f>
        <v>6</v>
      </c>
      <c r="AA51" s="17" t="n">
        <v>0</v>
      </c>
      <c r="AB51" s="17" t="n">
        <v>0</v>
      </c>
      <c r="AC51" s="28" t="n">
        <f aca="false">SUM(Z51:AB51)</f>
        <v>6</v>
      </c>
      <c r="AD51" s="46" t="n">
        <v>42154.6319444444</v>
      </c>
      <c r="AE51" s="46" t="n">
        <v>42154.9347222222</v>
      </c>
      <c r="AF51" s="46" t="n">
        <v>42154.9347222222</v>
      </c>
      <c r="AG51" s="175" t="n">
        <f aca="false">AF51-AD51</f>
        <v>0.302777777775191</v>
      </c>
      <c r="AH51" s="17"/>
      <c r="AI51" s="36" t="s">
        <v>40</v>
      </c>
      <c r="AJ51" s="161" t="s">
        <v>718</v>
      </c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8.25" hidden="false" customHeight="false" outlineLevel="0" collapsed="false">
      <c r="A52" s="21" t="n">
        <v>42</v>
      </c>
      <c r="B52" s="34" t="s">
        <v>597</v>
      </c>
      <c r="C52" s="21" t="s">
        <v>719</v>
      </c>
      <c r="D52" s="40" t="s">
        <v>38</v>
      </c>
      <c r="E52" s="17" t="n">
        <v>10</v>
      </c>
      <c r="F52" s="21" t="s">
        <v>720</v>
      </c>
      <c r="G52" s="17" t="n">
        <v>0</v>
      </c>
      <c r="H52" s="17" t="n">
        <v>0</v>
      </c>
      <c r="I52" s="17" t="n">
        <v>0</v>
      </c>
      <c r="J52" s="17" t="n">
        <v>0</v>
      </c>
      <c r="K52" s="17" t="n">
        <v>0</v>
      </c>
      <c r="L52" s="17" t="n">
        <v>0</v>
      </c>
      <c r="M52" s="17" t="n">
        <v>0</v>
      </c>
      <c r="N52" s="17" t="n">
        <v>1</v>
      </c>
      <c r="O52" s="17" t="n">
        <v>0</v>
      </c>
      <c r="P52" s="17" t="n">
        <v>0</v>
      </c>
      <c r="Q52" s="28" t="n">
        <f aca="false">SUM(J52:P52)</f>
        <v>1</v>
      </c>
      <c r="R52" s="17" t="n">
        <v>0</v>
      </c>
      <c r="S52" s="17" t="n">
        <v>0</v>
      </c>
      <c r="T52" s="17" t="n">
        <v>0</v>
      </c>
      <c r="U52" s="17" t="n">
        <v>0</v>
      </c>
      <c r="V52" s="17" t="n">
        <v>127</v>
      </c>
      <c r="W52" s="17" t="n">
        <v>127</v>
      </c>
      <c r="X52" s="17" t="n">
        <v>0</v>
      </c>
      <c r="Y52" s="17" t="n">
        <v>0</v>
      </c>
      <c r="Z52" s="17" t="n">
        <f aca="false">SUM(R52:V52)</f>
        <v>127</v>
      </c>
      <c r="AA52" s="17" t="n">
        <v>0</v>
      </c>
      <c r="AB52" s="17" t="n">
        <v>0</v>
      </c>
      <c r="AC52" s="28" t="n">
        <f aca="false">SUM(Z52:AB52)</f>
        <v>127</v>
      </c>
      <c r="AD52" s="46" t="n">
        <v>42154.6805555556</v>
      </c>
      <c r="AE52" s="46" t="n">
        <v>42155.6979166667</v>
      </c>
      <c r="AF52" s="46" t="n">
        <v>42155.6979166667</v>
      </c>
      <c r="AG52" s="179" t="n">
        <f aca="false">AF52-AD52</f>
        <v>1.01736111110949</v>
      </c>
      <c r="AH52" s="17"/>
      <c r="AI52" s="36" t="s">
        <v>40</v>
      </c>
      <c r="AJ52" s="161" t="s">
        <v>721</v>
      </c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5.5" hidden="false" customHeight="false" outlineLevel="0" collapsed="false">
      <c r="A53" s="27" t="n">
        <v>43</v>
      </c>
      <c r="B53" s="34" t="s">
        <v>597</v>
      </c>
      <c r="C53" s="21" t="s">
        <v>722</v>
      </c>
      <c r="D53" s="40" t="s">
        <v>38</v>
      </c>
      <c r="E53" s="17" t="n">
        <v>10</v>
      </c>
      <c r="F53" s="21" t="s">
        <v>723</v>
      </c>
      <c r="G53" s="17" t="n">
        <v>1</v>
      </c>
      <c r="H53" s="17" t="n">
        <v>0</v>
      </c>
      <c r="I53" s="17" t="n">
        <v>0</v>
      </c>
      <c r="J53" s="17" t="n">
        <v>0</v>
      </c>
      <c r="K53" s="17" t="n">
        <v>0</v>
      </c>
      <c r="L53" s="17" t="n">
        <v>0</v>
      </c>
      <c r="M53" s="17" t="n">
        <v>0</v>
      </c>
      <c r="N53" s="17" t="n">
        <v>1</v>
      </c>
      <c r="O53" s="17" t="n">
        <v>0</v>
      </c>
      <c r="P53" s="17" t="n">
        <v>0</v>
      </c>
      <c r="Q53" s="28" t="n">
        <f aca="false">SUM(J53:P53)</f>
        <v>1</v>
      </c>
      <c r="R53" s="17" t="n">
        <v>0</v>
      </c>
      <c r="S53" s="17" t="n">
        <v>0</v>
      </c>
      <c r="T53" s="17" t="n">
        <v>0</v>
      </c>
      <c r="U53" s="17" t="n">
        <v>0</v>
      </c>
      <c r="V53" s="17" t="n">
        <v>425</v>
      </c>
      <c r="W53" s="17" t="n">
        <v>425</v>
      </c>
      <c r="X53" s="17" t="n">
        <v>0</v>
      </c>
      <c r="Y53" s="17" t="n">
        <v>0</v>
      </c>
      <c r="Z53" s="17" t="n">
        <f aca="false">SUM(R53:V53)</f>
        <v>425</v>
      </c>
      <c r="AA53" s="17" t="n">
        <v>0</v>
      </c>
      <c r="AB53" s="17" t="n">
        <v>0</v>
      </c>
      <c r="AC53" s="28" t="n">
        <f aca="false">SUM(Z53:AB53)</f>
        <v>425</v>
      </c>
      <c r="AD53" s="46" t="n">
        <v>42154.6930555556</v>
      </c>
      <c r="AE53" s="46" t="n">
        <v>42154.8486111111</v>
      </c>
      <c r="AF53" s="46" t="n">
        <v>42154.8486111111</v>
      </c>
      <c r="AG53" s="175" t="n">
        <f aca="false">AF53-AD53</f>
        <v>0.155555555553292</v>
      </c>
      <c r="AH53" s="17"/>
      <c r="AI53" s="36" t="s">
        <v>40</v>
      </c>
      <c r="AJ53" s="161" t="s">
        <v>724</v>
      </c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79.5" hidden="false" customHeight="true" outlineLevel="0" collapsed="false">
      <c r="A54" s="27" t="n">
        <v>44</v>
      </c>
      <c r="B54" s="34" t="s">
        <v>597</v>
      </c>
      <c r="C54" s="169" t="s">
        <v>725</v>
      </c>
      <c r="D54" s="40" t="s">
        <v>38</v>
      </c>
      <c r="E54" s="28" t="n">
        <v>0.4</v>
      </c>
      <c r="F54" s="21" t="s">
        <v>726</v>
      </c>
      <c r="G54" s="17" t="n">
        <v>0</v>
      </c>
      <c r="H54" s="17" t="n">
        <v>0</v>
      </c>
      <c r="I54" s="17" t="n">
        <v>0</v>
      </c>
      <c r="J54" s="17" t="n">
        <v>0</v>
      </c>
      <c r="K54" s="17" t="n">
        <v>0</v>
      </c>
      <c r="L54" s="17" t="n">
        <v>0</v>
      </c>
      <c r="M54" s="17" t="n">
        <v>0</v>
      </c>
      <c r="N54" s="17" t="n">
        <v>1</v>
      </c>
      <c r="O54" s="17" t="n">
        <v>0</v>
      </c>
      <c r="P54" s="17" t="n">
        <v>0</v>
      </c>
      <c r="Q54" s="28" t="n">
        <f aca="false">SUM(J54:P54)</f>
        <v>1</v>
      </c>
      <c r="R54" s="17" t="n">
        <v>0</v>
      </c>
      <c r="S54" s="17" t="n">
        <v>0</v>
      </c>
      <c r="T54" s="17" t="n">
        <v>0</v>
      </c>
      <c r="U54" s="17" t="n">
        <v>0</v>
      </c>
      <c r="V54" s="17" t="n">
        <v>40</v>
      </c>
      <c r="W54" s="17" t="n">
        <v>40</v>
      </c>
      <c r="X54" s="17" t="n">
        <v>0</v>
      </c>
      <c r="Y54" s="17" t="n">
        <v>0</v>
      </c>
      <c r="Z54" s="17" t="n">
        <f aca="false">SUM(R54:V54)</f>
        <v>40</v>
      </c>
      <c r="AA54" s="17" t="n">
        <v>0</v>
      </c>
      <c r="AB54" s="17" t="n">
        <v>0</v>
      </c>
      <c r="AC54" s="28" t="n">
        <f aca="false">SUM(Z54:AB54)</f>
        <v>40</v>
      </c>
      <c r="AD54" s="46" t="n">
        <v>42154.6597222222</v>
      </c>
      <c r="AE54" s="46" t="n">
        <v>42154.9236111111</v>
      </c>
      <c r="AF54" s="46" t="n">
        <v>42154.9236111111</v>
      </c>
      <c r="AG54" s="175" t="n">
        <f aca="false">AF54-AD54</f>
        <v>0.263888888890506</v>
      </c>
      <c r="AH54" s="17"/>
      <c r="AI54" s="36" t="s">
        <v>40</v>
      </c>
      <c r="AJ54" s="161" t="s">
        <v>727</v>
      </c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90" hidden="false" customHeight="true" outlineLevel="0" collapsed="false">
      <c r="A55" s="27" t="n">
        <v>45</v>
      </c>
      <c r="B55" s="34" t="s">
        <v>597</v>
      </c>
      <c r="C55" s="17" t="s">
        <v>728</v>
      </c>
      <c r="D55" s="40" t="s">
        <v>38</v>
      </c>
      <c r="E55" s="28" t="n">
        <v>0.4</v>
      </c>
      <c r="F55" s="21" t="s">
        <v>729</v>
      </c>
      <c r="G55" s="17" t="n">
        <v>0</v>
      </c>
      <c r="H55" s="17" t="n">
        <v>0</v>
      </c>
      <c r="I55" s="17" t="n">
        <v>0</v>
      </c>
      <c r="J55" s="17" t="n">
        <v>0</v>
      </c>
      <c r="K55" s="17" t="n">
        <v>0</v>
      </c>
      <c r="L55" s="17" t="n">
        <v>0</v>
      </c>
      <c r="M55" s="17" t="n">
        <v>0</v>
      </c>
      <c r="N55" s="17" t="n">
        <v>1</v>
      </c>
      <c r="O55" s="17" t="n">
        <v>0</v>
      </c>
      <c r="P55" s="17" t="n">
        <v>0</v>
      </c>
      <c r="Q55" s="28" t="n">
        <f aca="false">SUM(J55:P55)</f>
        <v>1</v>
      </c>
      <c r="R55" s="17" t="n">
        <v>0</v>
      </c>
      <c r="S55" s="17" t="n">
        <v>0</v>
      </c>
      <c r="T55" s="17" t="n">
        <v>0</v>
      </c>
      <c r="U55" s="17" t="n">
        <v>0</v>
      </c>
      <c r="V55" s="17" t="n">
        <v>32</v>
      </c>
      <c r="W55" s="17" t="n">
        <v>32</v>
      </c>
      <c r="X55" s="17" t="n">
        <v>0</v>
      </c>
      <c r="Y55" s="17" t="n">
        <v>0</v>
      </c>
      <c r="Z55" s="17" t="n">
        <f aca="false">SUM(R55:V55)</f>
        <v>32</v>
      </c>
      <c r="AA55" s="17" t="n">
        <v>0</v>
      </c>
      <c r="AB55" s="17" t="n">
        <v>0</v>
      </c>
      <c r="AC55" s="28" t="n">
        <f aca="false">SUM(Z55:AB55)</f>
        <v>32</v>
      </c>
      <c r="AD55" s="46" t="n">
        <v>42164.5048611111</v>
      </c>
      <c r="AE55" s="46" t="n">
        <v>42164.6777777778</v>
      </c>
      <c r="AF55" s="46" t="n">
        <v>42164.6777777778</v>
      </c>
      <c r="AG55" s="175" t="n">
        <f aca="false">AF55-AD55</f>
        <v>0.172916666662786</v>
      </c>
      <c r="AH55" s="17"/>
      <c r="AI55" s="36" t="s">
        <v>40</v>
      </c>
      <c r="AJ55" s="78" t="s">
        <v>730</v>
      </c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89.25" hidden="false" customHeight="true" outlineLevel="0" collapsed="false">
      <c r="A56" s="21" t="n">
        <v>46</v>
      </c>
      <c r="B56" s="34" t="s">
        <v>597</v>
      </c>
      <c r="C56" s="17" t="s">
        <v>731</v>
      </c>
      <c r="D56" s="40" t="s">
        <v>38</v>
      </c>
      <c r="E56" s="28" t="n">
        <v>0.4</v>
      </c>
      <c r="F56" s="21" t="s">
        <v>732</v>
      </c>
      <c r="G56" s="17" t="n">
        <v>0</v>
      </c>
      <c r="H56" s="17" t="n">
        <v>0</v>
      </c>
      <c r="I56" s="17" t="n">
        <v>0</v>
      </c>
      <c r="J56" s="17" t="n">
        <v>0</v>
      </c>
      <c r="K56" s="17" t="n">
        <v>0</v>
      </c>
      <c r="L56" s="17" t="n">
        <v>0</v>
      </c>
      <c r="M56" s="17" t="n">
        <v>0</v>
      </c>
      <c r="N56" s="17" t="n">
        <v>1</v>
      </c>
      <c r="O56" s="17" t="n">
        <v>0</v>
      </c>
      <c r="P56" s="17" t="n">
        <v>0</v>
      </c>
      <c r="Q56" s="28" t="n">
        <f aca="false">SUM(J56:P56)</f>
        <v>1</v>
      </c>
      <c r="R56" s="17" t="n">
        <v>0</v>
      </c>
      <c r="S56" s="17" t="n">
        <v>0</v>
      </c>
      <c r="T56" s="17" t="n">
        <v>0</v>
      </c>
      <c r="U56" s="17" t="n">
        <v>0</v>
      </c>
      <c r="V56" s="17" t="n">
        <v>50</v>
      </c>
      <c r="W56" s="17" t="n">
        <v>50</v>
      </c>
      <c r="X56" s="17" t="n">
        <v>0</v>
      </c>
      <c r="Y56" s="17" t="n">
        <v>0</v>
      </c>
      <c r="Z56" s="17" t="n">
        <f aca="false">SUM(R56:V56)</f>
        <v>50</v>
      </c>
      <c r="AA56" s="17" t="n">
        <v>0</v>
      </c>
      <c r="AB56" s="17" t="n">
        <v>0</v>
      </c>
      <c r="AC56" s="28" t="n">
        <f aca="false">SUM(Z56:AB56)</f>
        <v>50</v>
      </c>
      <c r="AD56" s="46" t="n">
        <v>42164.7465277778</v>
      </c>
      <c r="AE56" s="46" t="n">
        <v>42164.9479166667</v>
      </c>
      <c r="AF56" s="46" t="n">
        <v>42164.9479166667</v>
      </c>
      <c r="AG56" s="175" t="n">
        <f aca="false">AF56-AD56</f>
        <v>0.20138888888323</v>
      </c>
      <c r="AH56" s="17"/>
      <c r="AI56" s="36" t="s">
        <v>40</v>
      </c>
      <c r="AJ56" s="78" t="s">
        <v>733</v>
      </c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38.25" hidden="false" customHeight="false" outlineLevel="0" collapsed="false">
      <c r="A57" s="27" t="n">
        <v>47</v>
      </c>
      <c r="B57" s="34" t="s">
        <v>597</v>
      </c>
      <c r="C57" s="21" t="s">
        <v>716</v>
      </c>
      <c r="D57" s="40" t="s">
        <v>38</v>
      </c>
      <c r="E57" s="17" t="n">
        <v>10</v>
      </c>
      <c r="F57" s="21" t="s">
        <v>734</v>
      </c>
      <c r="G57" s="17" t="n">
        <v>0</v>
      </c>
      <c r="H57" s="17" t="n">
        <v>0</v>
      </c>
      <c r="I57" s="17" t="n">
        <v>0</v>
      </c>
      <c r="J57" s="17" t="n">
        <v>0</v>
      </c>
      <c r="K57" s="17" t="n">
        <v>0</v>
      </c>
      <c r="L57" s="17" t="n">
        <v>0</v>
      </c>
      <c r="M57" s="17" t="n">
        <v>0</v>
      </c>
      <c r="N57" s="17" t="n">
        <v>1</v>
      </c>
      <c r="O57" s="17" t="n">
        <v>0</v>
      </c>
      <c r="P57" s="17" t="n">
        <v>0</v>
      </c>
      <c r="Q57" s="28" t="n">
        <f aca="false">SUM(J57:P57)</f>
        <v>1</v>
      </c>
      <c r="R57" s="17" t="n">
        <v>0</v>
      </c>
      <c r="S57" s="17" t="n">
        <v>0</v>
      </c>
      <c r="T57" s="17" t="n">
        <v>0</v>
      </c>
      <c r="U57" s="17" t="n">
        <v>0</v>
      </c>
      <c r="V57" s="17" t="n">
        <v>6</v>
      </c>
      <c r="W57" s="17" t="n">
        <v>6</v>
      </c>
      <c r="X57" s="17" t="n">
        <v>0</v>
      </c>
      <c r="Y57" s="17" t="n">
        <v>0</v>
      </c>
      <c r="Z57" s="17" t="n">
        <f aca="false">SUM(R57:V57)</f>
        <v>6</v>
      </c>
      <c r="AA57" s="17" t="n">
        <v>0</v>
      </c>
      <c r="AB57" s="17" t="n">
        <v>0</v>
      </c>
      <c r="AC57" s="28" t="n">
        <f aca="false">SUM(Z57:AB57)</f>
        <v>6</v>
      </c>
      <c r="AD57" s="46" t="n">
        <v>42171.7604166667</v>
      </c>
      <c r="AE57" s="46" t="n">
        <v>42171.8506944444</v>
      </c>
      <c r="AF57" s="46" t="n">
        <v>42171.8506944444</v>
      </c>
      <c r="AG57" s="175" t="n">
        <f aca="false">AF57-AD57</f>
        <v>0.0902777777810115</v>
      </c>
      <c r="AH57" s="17"/>
      <c r="AI57" s="36" t="s">
        <v>40</v>
      </c>
      <c r="AJ57" s="78" t="s">
        <v>735</v>
      </c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14.75" hidden="false" customHeight="false" outlineLevel="0" collapsed="false">
      <c r="A58" s="27" t="n">
        <v>48</v>
      </c>
      <c r="B58" s="34" t="s">
        <v>597</v>
      </c>
      <c r="C58" s="21" t="s">
        <v>736</v>
      </c>
      <c r="D58" s="40" t="s">
        <v>38</v>
      </c>
      <c r="E58" s="17" t="n">
        <v>10</v>
      </c>
      <c r="F58" s="21" t="s">
        <v>737</v>
      </c>
      <c r="G58" s="17" t="n">
        <v>0</v>
      </c>
      <c r="H58" s="17" t="n">
        <v>0</v>
      </c>
      <c r="I58" s="17" t="n">
        <v>0</v>
      </c>
      <c r="J58" s="17" t="n">
        <v>0</v>
      </c>
      <c r="K58" s="17" t="n">
        <v>0</v>
      </c>
      <c r="L58" s="17" t="n">
        <v>0</v>
      </c>
      <c r="M58" s="17" t="n">
        <v>0</v>
      </c>
      <c r="N58" s="17" t="n">
        <v>1</v>
      </c>
      <c r="O58" s="17" t="n">
        <v>0</v>
      </c>
      <c r="P58" s="17" t="n">
        <v>0</v>
      </c>
      <c r="Q58" s="28" t="n">
        <f aca="false">SUM(J58:P58)</f>
        <v>1</v>
      </c>
      <c r="R58" s="17" t="n">
        <v>0</v>
      </c>
      <c r="S58" s="17" t="n">
        <v>0</v>
      </c>
      <c r="T58" s="17" t="n">
        <v>0</v>
      </c>
      <c r="U58" s="17" t="n">
        <v>0</v>
      </c>
      <c r="V58" s="17" t="n">
        <v>0</v>
      </c>
      <c r="W58" s="17" t="n">
        <v>0</v>
      </c>
      <c r="X58" s="17" t="n">
        <v>0</v>
      </c>
      <c r="Y58" s="17" t="n">
        <v>0</v>
      </c>
      <c r="Z58" s="17" t="n">
        <f aca="false">SUM(R58:V58)</f>
        <v>0</v>
      </c>
      <c r="AA58" s="17" t="n">
        <v>0</v>
      </c>
      <c r="AB58" s="17" t="n">
        <v>0</v>
      </c>
      <c r="AC58" s="28" t="n">
        <f aca="false">SUM(Z58:AB58)</f>
        <v>0</v>
      </c>
      <c r="AD58" s="46" t="n">
        <v>42177.6979166667</v>
      </c>
      <c r="AE58" s="180" t="s">
        <v>738</v>
      </c>
      <c r="AF58" s="46" t="n">
        <v>42177.8229166667</v>
      </c>
      <c r="AG58" s="175" t="n">
        <f aca="false">AF58-AD58</f>
        <v>0.125</v>
      </c>
      <c r="AH58" s="17"/>
      <c r="AI58" s="36" t="s">
        <v>40</v>
      </c>
      <c r="AJ58" s="78" t="s">
        <v>739</v>
      </c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24" customFormat="true" ht="89.25" hidden="false" customHeight="false" outlineLevel="0" collapsed="false">
      <c r="A59" s="27" t="n">
        <v>49</v>
      </c>
      <c r="B59" s="34" t="s">
        <v>597</v>
      </c>
      <c r="C59" s="21" t="s">
        <v>740</v>
      </c>
      <c r="D59" s="40" t="s">
        <v>38</v>
      </c>
      <c r="E59" s="17" t="n">
        <v>10</v>
      </c>
      <c r="F59" s="21" t="s">
        <v>741</v>
      </c>
      <c r="G59" s="17" t="n">
        <v>0</v>
      </c>
      <c r="H59" s="17" t="n">
        <v>0</v>
      </c>
      <c r="I59" s="17" t="n">
        <v>0</v>
      </c>
      <c r="J59" s="17" t="n">
        <v>0</v>
      </c>
      <c r="K59" s="17" t="n">
        <v>0</v>
      </c>
      <c r="L59" s="17" t="n">
        <v>0</v>
      </c>
      <c r="M59" s="17" t="n">
        <v>0</v>
      </c>
      <c r="N59" s="17" t="n">
        <v>1</v>
      </c>
      <c r="O59" s="17" t="n">
        <v>0</v>
      </c>
      <c r="P59" s="17" t="n">
        <v>0</v>
      </c>
      <c r="Q59" s="28" t="n">
        <f aca="false">SUM(J59:P59)</f>
        <v>1</v>
      </c>
      <c r="R59" s="17" t="n">
        <v>0</v>
      </c>
      <c r="S59" s="17" t="n">
        <v>0</v>
      </c>
      <c r="T59" s="17" t="n">
        <v>0</v>
      </c>
      <c r="U59" s="17" t="n">
        <v>0</v>
      </c>
      <c r="V59" s="17" t="n">
        <v>805</v>
      </c>
      <c r="W59" s="17" t="n">
        <v>805</v>
      </c>
      <c r="X59" s="17" t="n">
        <v>0</v>
      </c>
      <c r="Y59" s="17" t="n">
        <v>0</v>
      </c>
      <c r="Z59" s="17" t="n">
        <f aca="false">SUM(R59:V59)</f>
        <v>805</v>
      </c>
      <c r="AA59" s="17" t="n">
        <v>0</v>
      </c>
      <c r="AB59" s="17" t="n">
        <v>0</v>
      </c>
      <c r="AC59" s="28" t="n">
        <f aca="false">SUM(Z59:AB59)</f>
        <v>805</v>
      </c>
      <c r="AD59" s="46" t="n">
        <v>42178.3875</v>
      </c>
      <c r="AE59" s="22" t="n">
        <v>42178.70625</v>
      </c>
      <c r="AF59" s="22" t="n">
        <v>42178.70625</v>
      </c>
      <c r="AG59" s="175" t="n">
        <f aca="false">AF59-AD59</f>
        <v>0.318750000005821</v>
      </c>
      <c r="AH59" s="17"/>
      <c r="AI59" s="36" t="s">
        <v>40</v>
      </c>
      <c r="AJ59" s="78" t="s">
        <v>742</v>
      </c>
    </row>
    <row r="60" s="33" customFormat="true" ht="65.25" hidden="false" customHeight="true" outlineLevel="0" collapsed="false">
      <c r="A60" s="21" t="n">
        <v>50</v>
      </c>
      <c r="B60" s="34" t="s">
        <v>597</v>
      </c>
      <c r="C60" s="21" t="s">
        <v>743</v>
      </c>
      <c r="D60" s="21" t="s">
        <v>38</v>
      </c>
      <c r="E60" s="21" t="n">
        <v>10</v>
      </c>
      <c r="F60" s="21" t="s">
        <v>744</v>
      </c>
      <c r="G60" s="21" t="n">
        <v>0</v>
      </c>
      <c r="H60" s="17" t="n">
        <v>0</v>
      </c>
      <c r="I60" s="17" t="n">
        <v>0</v>
      </c>
      <c r="J60" s="17" t="n">
        <v>0</v>
      </c>
      <c r="K60" s="17" t="n">
        <v>0</v>
      </c>
      <c r="L60" s="17" t="n">
        <v>0</v>
      </c>
      <c r="M60" s="17" t="n">
        <v>0</v>
      </c>
      <c r="N60" s="21" t="n">
        <v>1</v>
      </c>
      <c r="O60" s="17" t="n">
        <v>0</v>
      </c>
      <c r="P60" s="17" t="n">
        <v>0</v>
      </c>
      <c r="Q60" s="28" t="n">
        <f aca="false">SUM(J60:P60)</f>
        <v>1</v>
      </c>
      <c r="R60" s="21"/>
      <c r="S60" s="17" t="n">
        <v>0</v>
      </c>
      <c r="T60" s="17" t="n">
        <v>0</v>
      </c>
      <c r="U60" s="17" t="n">
        <v>0</v>
      </c>
      <c r="V60" s="17" t="n">
        <v>133</v>
      </c>
      <c r="W60" s="17" t="n">
        <v>133</v>
      </c>
      <c r="X60" s="17" t="n">
        <v>0</v>
      </c>
      <c r="Y60" s="17" t="n">
        <v>0</v>
      </c>
      <c r="Z60" s="17" t="n">
        <f aca="false">SUM(R60:V60)</f>
        <v>133</v>
      </c>
      <c r="AA60" s="17" t="n">
        <v>0</v>
      </c>
      <c r="AB60" s="17" t="n">
        <v>0</v>
      </c>
      <c r="AC60" s="28" t="n">
        <f aca="false">SUM(Z60:AB60)</f>
        <v>133</v>
      </c>
      <c r="AD60" s="46" t="n">
        <v>42178.7118055556</v>
      </c>
      <c r="AE60" s="46" t="n">
        <v>42179.1784722222</v>
      </c>
      <c r="AF60" s="46" t="n">
        <v>42179.1784722222</v>
      </c>
      <c r="AG60" s="175" t="n">
        <f aca="false">AF60-AD60</f>
        <v>0.466666666667152</v>
      </c>
      <c r="AH60" s="21"/>
      <c r="AI60" s="36" t="s">
        <v>40</v>
      </c>
      <c r="AJ60" s="78" t="s">
        <v>745</v>
      </c>
    </row>
    <row r="61" s="68" customFormat="true" ht="91.5" hidden="false" customHeight="true" outlineLevel="0" collapsed="false">
      <c r="A61" s="27" t="n">
        <v>51</v>
      </c>
      <c r="B61" s="34" t="s">
        <v>597</v>
      </c>
      <c r="C61" s="28" t="s">
        <v>746</v>
      </c>
      <c r="D61" s="40" t="s">
        <v>166</v>
      </c>
      <c r="E61" s="29" t="n">
        <v>10</v>
      </c>
      <c r="F61" s="181" t="s">
        <v>747</v>
      </c>
      <c r="G61" s="29" t="n">
        <v>0</v>
      </c>
      <c r="H61" s="29" t="n">
        <v>0</v>
      </c>
      <c r="I61" s="29" t="n">
        <v>0</v>
      </c>
      <c r="J61" s="29" t="n">
        <v>0</v>
      </c>
      <c r="K61" s="29" t="n">
        <v>0</v>
      </c>
      <c r="L61" s="29" t="n">
        <v>0</v>
      </c>
      <c r="M61" s="29" t="n">
        <v>0</v>
      </c>
      <c r="N61" s="29" t="n">
        <v>1</v>
      </c>
      <c r="O61" s="29" t="n">
        <v>0</v>
      </c>
      <c r="P61" s="29" t="n">
        <v>0</v>
      </c>
      <c r="Q61" s="28" t="n">
        <f aca="false">SUM(J61:P61)</f>
        <v>1</v>
      </c>
      <c r="R61" s="29" t="n">
        <v>0</v>
      </c>
      <c r="S61" s="29" t="n">
        <v>0</v>
      </c>
      <c r="T61" s="29" t="n">
        <v>0</v>
      </c>
      <c r="U61" s="29" t="n">
        <v>0</v>
      </c>
      <c r="V61" s="29" t="n">
        <v>133</v>
      </c>
      <c r="W61" s="29" t="n">
        <v>133</v>
      </c>
      <c r="X61" s="29" t="n">
        <v>0</v>
      </c>
      <c r="Y61" s="29" t="n">
        <v>0</v>
      </c>
      <c r="Z61" s="17" t="n">
        <f aca="false">SUM(R61:V61)</f>
        <v>133</v>
      </c>
      <c r="AA61" s="29" t="n">
        <v>0</v>
      </c>
      <c r="AB61" s="29" t="n">
        <v>0</v>
      </c>
      <c r="AC61" s="28" t="n">
        <f aca="false">SUM(Z61:AB61)</f>
        <v>133</v>
      </c>
      <c r="AD61" s="39" t="n">
        <v>42178.7152777778</v>
      </c>
      <c r="AE61" s="39" t="n">
        <v>42179.4583333333</v>
      </c>
      <c r="AF61" s="39" t="n">
        <v>42179.4583333333</v>
      </c>
      <c r="AG61" s="175" t="n">
        <f aca="false">AF61-AD61</f>
        <v>0.743055555554747</v>
      </c>
      <c r="AH61" s="29"/>
      <c r="AI61" s="36" t="s">
        <v>40</v>
      </c>
      <c r="AJ61" s="78" t="s">
        <v>748</v>
      </c>
    </row>
    <row r="62" customFormat="false" ht="116.25" hidden="false" customHeight="true" outlineLevel="0" collapsed="false">
      <c r="A62" s="27" t="n">
        <v>52</v>
      </c>
      <c r="B62" s="34" t="s">
        <v>597</v>
      </c>
      <c r="C62" s="28" t="s">
        <v>716</v>
      </c>
      <c r="D62" s="40" t="s">
        <v>38</v>
      </c>
      <c r="E62" s="29" t="n">
        <v>10</v>
      </c>
      <c r="F62" s="28" t="s">
        <v>749</v>
      </c>
      <c r="G62" s="29" t="n">
        <v>0</v>
      </c>
      <c r="H62" s="29" t="n">
        <v>0</v>
      </c>
      <c r="I62" s="29" t="n">
        <v>0</v>
      </c>
      <c r="J62" s="29" t="n">
        <v>0</v>
      </c>
      <c r="K62" s="29" t="n">
        <v>0</v>
      </c>
      <c r="L62" s="29" t="n">
        <v>0</v>
      </c>
      <c r="M62" s="29" t="n">
        <v>0</v>
      </c>
      <c r="N62" s="29" t="n">
        <v>1</v>
      </c>
      <c r="O62" s="29" t="n">
        <v>0</v>
      </c>
      <c r="P62" s="29" t="n">
        <v>0</v>
      </c>
      <c r="Q62" s="28" t="n">
        <f aca="false">SUM(J62:P62)</f>
        <v>1</v>
      </c>
      <c r="R62" s="29" t="n">
        <v>0</v>
      </c>
      <c r="S62" s="29" t="n">
        <v>0</v>
      </c>
      <c r="T62" s="29" t="n">
        <v>0</v>
      </c>
      <c r="U62" s="29" t="n">
        <v>0</v>
      </c>
      <c r="V62" s="29" t="n">
        <v>6</v>
      </c>
      <c r="W62" s="29" t="n">
        <v>6</v>
      </c>
      <c r="X62" s="29" t="n">
        <v>0</v>
      </c>
      <c r="Y62" s="29" t="n">
        <v>0</v>
      </c>
      <c r="Z62" s="17" t="n">
        <f aca="false">SUM(R62:V62)</f>
        <v>6</v>
      </c>
      <c r="AA62" s="29" t="n">
        <v>0</v>
      </c>
      <c r="AB62" s="29" t="n">
        <v>0</v>
      </c>
      <c r="AC62" s="28" t="n">
        <f aca="false">SUM(Z62:AB62)</f>
        <v>6</v>
      </c>
      <c r="AD62" s="39" t="n">
        <v>42178.7069444444</v>
      </c>
      <c r="AE62" s="39" t="n">
        <v>42179.4715277778</v>
      </c>
      <c r="AF62" s="39" t="n">
        <v>42179.4715277778</v>
      </c>
      <c r="AG62" s="175" t="n">
        <f aca="false">AF62-AD62</f>
        <v>0.764583333337214</v>
      </c>
      <c r="AH62" s="29"/>
      <c r="AI62" s="36" t="s">
        <v>40</v>
      </c>
      <c r="AJ62" s="78" t="s">
        <v>750</v>
      </c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62.25" hidden="false" customHeight="true" outlineLevel="0" collapsed="false">
      <c r="A63" s="27" t="n">
        <v>53</v>
      </c>
      <c r="B63" s="34" t="s">
        <v>597</v>
      </c>
      <c r="C63" s="21" t="s">
        <v>751</v>
      </c>
      <c r="D63" s="40" t="s">
        <v>166</v>
      </c>
      <c r="E63" s="17" t="n">
        <v>10</v>
      </c>
      <c r="F63" s="21" t="s">
        <v>752</v>
      </c>
      <c r="G63" s="17" t="n">
        <v>1</v>
      </c>
      <c r="H63" s="17" t="n">
        <v>0</v>
      </c>
      <c r="I63" s="17" t="n">
        <v>0</v>
      </c>
      <c r="J63" s="17" t="n">
        <v>0</v>
      </c>
      <c r="K63" s="17" t="n">
        <v>0</v>
      </c>
      <c r="L63" s="17" t="n">
        <v>0</v>
      </c>
      <c r="M63" s="17" t="n">
        <v>0</v>
      </c>
      <c r="N63" s="17" t="n">
        <v>1</v>
      </c>
      <c r="O63" s="17" t="n">
        <v>0</v>
      </c>
      <c r="P63" s="17" t="n">
        <v>0</v>
      </c>
      <c r="Q63" s="28" t="n">
        <f aca="false">SUM(J63:P63)</f>
        <v>1</v>
      </c>
      <c r="R63" s="17" t="n">
        <v>0</v>
      </c>
      <c r="S63" s="17" t="n">
        <v>0</v>
      </c>
      <c r="T63" s="17" t="n">
        <v>0</v>
      </c>
      <c r="U63" s="17" t="n">
        <v>0</v>
      </c>
      <c r="V63" s="17" t="n">
        <v>428</v>
      </c>
      <c r="W63" s="17" t="n">
        <v>428</v>
      </c>
      <c r="X63" s="17" t="n">
        <v>0</v>
      </c>
      <c r="Y63" s="17" t="n">
        <v>0</v>
      </c>
      <c r="Z63" s="17" t="n">
        <f aca="false">SUM(R63:V63)</f>
        <v>428</v>
      </c>
      <c r="AA63" s="17" t="n">
        <v>0</v>
      </c>
      <c r="AB63" s="17" t="n">
        <v>0</v>
      </c>
      <c r="AC63" s="28" t="n">
        <f aca="false">SUM(Z63:AB63)</f>
        <v>428</v>
      </c>
      <c r="AD63" s="46" t="n">
        <v>42181.2569444445</v>
      </c>
      <c r="AE63" s="46" t="n">
        <v>42181.3423611111</v>
      </c>
      <c r="AF63" s="46" t="n">
        <v>42181.3423611111</v>
      </c>
      <c r="AG63" s="175" t="n">
        <f aca="false">AF63-AD63</f>
        <v>0.0854166666686069</v>
      </c>
      <c r="AH63" s="17"/>
      <c r="AI63" s="36" t="s">
        <v>40</v>
      </c>
      <c r="AJ63" s="78" t="s">
        <v>753</v>
      </c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54.75" hidden="false" customHeight="true" outlineLevel="0" collapsed="false">
      <c r="A64" s="21" t="n">
        <v>54</v>
      </c>
      <c r="B64" s="34" t="s">
        <v>597</v>
      </c>
      <c r="C64" s="155" t="s">
        <v>754</v>
      </c>
      <c r="D64" s="40" t="s">
        <v>38</v>
      </c>
      <c r="E64" s="17" t="n">
        <v>10</v>
      </c>
      <c r="F64" s="21" t="s">
        <v>755</v>
      </c>
      <c r="G64" s="17" t="n">
        <v>1</v>
      </c>
      <c r="H64" s="17" t="n">
        <v>0</v>
      </c>
      <c r="I64" s="17" t="n">
        <v>0</v>
      </c>
      <c r="J64" s="17" t="n">
        <v>0</v>
      </c>
      <c r="K64" s="17" t="n">
        <v>0</v>
      </c>
      <c r="L64" s="17" t="n">
        <v>0</v>
      </c>
      <c r="M64" s="17" t="n">
        <v>1</v>
      </c>
      <c r="N64" s="17" t="n">
        <v>0</v>
      </c>
      <c r="O64" s="17" t="n">
        <v>0</v>
      </c>
      <c r="P64" s="17" t="n">
        <v>0</v>
      </c>
      <c r="Q64" s="28" t="n">
        <f aca="false">SUM(J64:P64)</f>
        <v>1</v>
      </c>
      <c r="R64" s="17" t="n">
        <v>0</v>
      </c>
      <c r="S64" s="17" t="n">
        <v>0</v>
      </c>
      <c r="T64" s="17" t="n">
        <v>0</v>
      </c>
      <c r="U64" s="17" t="n">
        <v>0</v>
      </c>
      <c r="V64" s="17" t="n">
        <v>1220</v>
      </c>
      <c r="W64" s="17" t="n">
        <v>1220</v>
      </c>
      <c r="X64" s="17" t="n">
        <v>0</v>
      </c>
      <c r="Y64" s="17" t="n">
        <v>0</v>
      </c>
      <c r="Z64" s="17" t="n">
        <f aca="false">SUM(R64:V64)</f>
        <v>1220</v>
      </c>
      <c r="AA64" s="17" t="n">
        <v>0</v>
      </c>
      <c r="AB64" s="17" t="n">
        <v>0</v>
      </c>
      <c r="AC64" s="28" t="n">
        <f aca="false">SUM(Z64:AB64)</f>
        <v>1220</v>
      </c>
      <c r="AD64" s="46" t="n">
        <v>42183.6048611111</v>
      </c>
      <c r="AE64" s="46" t="n">
        <v>42183.6354166667</v>
      </c>
      <c r="AF64" s="46" t="n">
        <v>42183.6354166667</v>
      </c>
      <c r="AG64" s="175" t="n">
        <f aca="false">AF64-AD64</f>
        <v>0.0305555555532919</v>
      </c>
      <c r="AH64" s="17"/>
      <c r="AI64" s="36" t="s">
        <v>40</v>
      </c>
      <c r="AJ64" s="78" t="s">
        <v>756</v>
      </c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46.5" hidden="false" customHeight="true" outlineLevel="0" collapsed="false">
      <c r="A65" s="27" t="n">
        <v>55</v>
      </c>
      <c r="B65" s="34" t="s">
        <v>597</v>
      </c>
      <c r="C65" s="21" t="s">
        <v>757</v>
      </c>
      <c r="D65" s="17" t="s">
        <v>38</v>
      </c>
      <c r="E65" s="17" t="n">
        <v>10</v>
      </c>
      <c r="F65" s="21" t="s">
        <v>758</v>
      </c>
      <c r="G65" s="17" t="n">
        <v>0</v>
      </c>
      <c r="H65" s="17" t="n">
        <v>0</v>
      </c>
      <c r="I65" s="17" t="n">
        <v>0</v>
      </c>
      <c r="J65" s="17" t="n">
        <v>0</v>
      </c>
      <c r="K65" s="17" t="n">
        <v>0</v>
      </c>
      <c r="L65" s="17" t="n">
        <v>0</v>
      </c>
      <c r="M65" s="17" t="n">
        <v>0</v>
      </c>
      <c r="N65" s="17" t="n">
        <v>1</v>
      </c>
      <c r="O65" s="17" t="n">
        <v>0</v>
      </c>
      <c r="P65" s="17" t="n">
        <v>0</v>
      </c>
      <c r="Q65" s="28" t="n">
        <f aca="false">SUM(J65:P65)</f>
        <v>1</v>
      </c>
      <c r="R65" s="17" t="n">
        <v>0</v>
      </c>
      <c r="S65" s="17" t="n">
        <v>0</v>
      </c>
      <c r="T65" s="17" t="n">
        <v>0</v>
      </c>
      <c r="U65" s="17" t="n">
        <v>1</v>
      </c>
      <c r="V65" s="17" t="n">
        <v>646</v>
      </c>
      <c r="W65" s="17" t="n">
        <v>646</v>
      </c>
      <c r="X65" s="17" t="n">
        <v>0</v>
      </c>
      <c r="Y65" s="17" t="n">
        <v>0</v>
      </c>
      <c r="Z65" s="17" t="n">
        <f aca="false">SUM(R65:V65)</f>
        <v>647</v>
      </c>
      <c r="AA65" s="17" t="n">
        <v>0</v>
      </c>
      <c r="AB65" s="17" t="n">
        <v>0</v>
      </c>
      <c r="AC65" s="28" t="n">
        <f aca="false">SUM(Z65:AB65)</f>
        <v>647</v>
      </c>
      <c r="AD65" s="46" t="n">
        <v>42187.2916666667</v>
      </c>
      <c r="AE65" s="46" t="n">
        <v>42187.3868055556</v>
      </c>
      <c r="AF65" s="46" t="n">
        <v>42187.3868055556</v>
      </c>
      <c r="AG65" s="175" t="n">
        <f aca="false">AF65-AD65</f>
        <v>0.0951388888934162</v>
      </c>
      <c r="AH65" s="17"/>
      <c r="AI65" s="36" t="s">
        <v>40</v>
      </c>
      <c r="AJ65" s="78" t="s">
        <v>759</v>
      </c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53.25" hidden="false" customHeight="true" outlineLevel="0" collapsed="false">
      <c r="A66" s="27" t="n">
        <v>56</v>
      </c>
      <c r="B66" s="34" t="s">
        <v>597</v>
      </c>
      <c r="C66" s="89" t="s">
        <v>760</v>
      </c>
      <c r="D66" s="40" t="s">
        <v>38</v>
      </c>
      <c r="E66" s="40" t="n">
        <v>10</v>
      </c>
      <c r="F66" s="21" t="s">
        <v>758</v>
      </c>
      <c r="G66" s="28" t="n">
        <v>0</v>
      </c>
      <c r="H66" s="28" t="n">
        <v>0</v>
      </c>
      <c r="I66" s="27" t="n">
        <v>0</v>
      </c>
      <c r="J66" s="27" t="n">
        <v>0</v>
      </c>
      <c r="K66" s="27" t="n">
        <v>0</v>
      </c>
      <c r="L66" s="27" t="n">
        <v>0</v>
      </c>
      <c r="M66" s="27" t="n">
        <v>0</v>
      </c>
      <c r="N66" s="27" t="n">
        <v>1</v>
      </c>
      <c r="O66" s="27" t="n">
        <v>0</v>
      </c>
      <c r="P66" s="27" t="n">
        <v>0</v>
      </c>
      <c r="Q66" s="28" t="n">
        <f aca="false">SUM(J66:P66)</f>
        <v>1</v>
      </c>
      <c r="R66" s="28" t="n">
        <v>0</v>
      </c>
      <c r="S66" s="28" t="n">
        <v>0</v>
      </c>
      <c r="T66" s="28" t="n">
        <v>0</v>
      </c>
      <c r="U66" s="28" t="n">
        <v>3</v>
      </c>
      <c r="V66" s="40" t="n">
        <v>950</v>
      </c>
      <c r="W66" s="27" t="n">
        <v>950</v>
      </c>
      <c r="X66" s="27" t="n">
        <v>0</v>
      </c>
      <c r="Y66" s="27" t="n">
        <v>0</v>
      </c>
      <c r="Z66" s="17" t="n">
        <f aca="false">SUM(R66:V66)</f>
        <v>953</v>
      </c>
      <c r="AA66" s="28" t="n">
        <v>0</v>
      </c>
      <c r="AB66" s="28" t="n">
        <v>0</v>
      </c>
      <c r="AC66" s="28" t="n">
        <f aca="false">SUM(Z66:AB66)</f>
        <v>953</v>
      </c>
      <c r="AD66" s="46" t="n">
        <v>42187.3006944444</v>
      </c>
      <c r="AE66" s="46" t="n">
        <v>42187.3006944444</v>
      </c>
      <c r="AF66" s="46" t="n">
        <v>42187.3402777778</v>
      </c>
      <c r="AG66" s="175" t="n">
        <f aca="false">AF66-AD66</f>
        <v>0.039583333338669</v>
      </c>
      <c r="AH66" s="17"/>
      <c r="AI66" s="36" t="s">
        <v>40</v>
      </c>
      <c r="AJ66" s="78" t="s">
        <v>761</v>
      </c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02" hidden="false" customHeight="false" outlineLevel="0" collapsed="false">
      <c r="A67" s="27" t="n">
        <v>57</v>
      </c>
      <c r="B67" s="34" t="s">
        <v>597</v>
      </c>
      <c r="C67" s="21" t="s">
        <v>762</v>
      </c>
      <c r="D67" s="40" t="s">
        <v>166</v>
      </c>
      <c r="E67" s="40" t="n">
        <v>10</v>
      </c>
      <c r="F67" s="21" t="s">
        <v>763</v>
      </c>
      <c r="G67" s="17" t="n">
        <v>0</v>
      </c>
      <c r="H67" s="17" t="n">
        <v>0</v>
      </c>
      <c r="I67" s="17" t="n">
        <v>0</v>
      </c>
      <c r="J67" s="17" t="n">
        <v>0</v>
      </c>
      <c r="K67" s="17" t="n">
        <v>0</v>
      </c>
      <c r="L67" s="17" t="n">
        <v>0</v>
      </c>
      <c r="M67" s="17" t="n">
        <v>0</v>
      </c>
      <c r="N67" s="17" t="n">
        <v>1</v>
      </c>
      <c r="O67" s="17" t="n">
        <v>0</v>
      </c>
      <c r="P67" s="17" t="n">
        <v>0</v>
      </c>
      <c r="Q67" s="28" t="n">
        <f aca="false">SUM(J67:P67)</f>
        <v>1</v>
      </c>
      <c r="R67" s="17" t="n">
        <v>0</v>
      </c>
      <c r="S67" s="17" t="n">
        <v>0</v>
      </c>
      <c r="T67" s="17" t="n">
        <v>0</v>
      </c>
      <c r="U67" s="17" t="n">
        <v>0</v>
      </c>
      <c r="V67" s="17" t="n">
        <v>1340</v>
      </c>
      <c r="W67" s="17" t="n">
        <v>1340</v>
      </c>
      <c r="X67" s="17" t="n">
        <v>0</v>
      </c>
      <c r="Y67" s="17" t="n">
        <v>0</v>
      </c>
      <c r="Z67" s="17" t="n">
        <f aca="false">SUM(R67:V67)</f>
        <v>1340</v>
      </c>
      <c r="AA67" s="17" t="n">
        <v>0</v>
      </c>
      <c r="AB67" s="17" t="n">
        <v>0</v>
      </c>
      <c r="AC67" s="28" t="n">
        <f aca="false">SUM(Z67:AB67)</f>
        <v>1340</v>
      </c>
      <c r="AD67" s="46" t="n">
        <v>42188.6395833333</v>
      </c>
      <c r="AE67" s="46" t="n">
        <v>42188.7958333333</v>
      </c>
      <c r="AF67" s="46" t="n">
        <v>42188.7958333333</v>
      </c>
      <c r="AG67" s="175" t="n">
        <f aca="false">AF67-AD67</f>
        <v>0.15625</v>
      </c>
      <c r="AH67" s="17"/>
      <c r="AI67" s="36" t="s">
        <v>40</v>
      </c>
      <c r="AJ67" s="78" t="s">
        <v>764</v>
      </c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38.25" hidden="false" customHeight="false" outlineLevel="0" collapsed="false">
      <c r="A68" s="21" t="n">
        <v>58</v>
      </c>
      <c r="B68" s="34" t="s">
        <v>597</v>
      </c>
      <c r="C68" s="21" t="s">
        <v>765</v>
      </c>
      <c r="D68" s="40" t="s">
        <v>38</v>
      </c>
      <c r="E68" s="17" t="n">
        <v>10</v>
      </c>
      <c r="F68" s="21" t="s">
        <v>766</v>
      </c>
      <c r="G68" s="17" t="n">
        <v>1</v>
      </c>
      <c r="H68" s="17" t="n">
        <v>0</v>
      </c>
      <c r="I68" s="17" t="n">
        <v>0</v>
      </c>
      <c r="J68" s="17" t="n">
        <v>0</v>
      </c>
      <c r="K68" s="17" t="n">
        <v>0</v>
      </c>
      <c r="L68" s="17" t="n">
        <v>0</v>
      </c>
      <c r="M68" s="17" t="n">
        <v>0</v>
      </c>
      <c r="N68" s="17" t="n">
        <v>1</v>
      </c>
      <c r="O68" s="17" t="n">
        <v>0</v>
      </c>
      <c r="P68" s="17" t="n">
        <v>0</v>
      </c>
      <c r="Q68" s="28" t="n">
        <f aca="false">SUM(J68:P68)</f>
        <v>1</v>
      </c>
      <c r="R68" s="17" t="n">
        <v>0</v>
      </c>
      <c r="S68" s="17" t="n">
        <v>0</v>
      </c>
      <c r="T68" s="17" t="n">
        <v>0</v>
      </c>
      <c r="U68" s="17" t="n">
        <v>0</v>
      </c>
      <c r="V68" s="17" t="n">
        <v>472</v>
      </c>
      <c r="W68" s="17" t="n">
        <v>472</v>
      </c>
      <c r="X68" s="17" t="n">
        <v>0</v>
      </c>
      <c r="Y68" s="17" t="n">
        <v>0</v>
      </c>
      <c r="Z68" s="17" t="n">
        <f aca="false">SUM(R68:V68)</f>
        <v>472</v>
      </c>
      <c r="AA68" s="17" t="n">
        <v>0</v>
      </c>
      <c r="AB68" s="17" t="n">
        <v>0</v>
      </c>
      <c r="AC68" s="28" t="n">
        <f aca="false">SUM(Z68:AB68)</f>
        <v>472</v>
      </c>
      <c r="AD68" s="46" t="n">
        <v>42190.625</v>
      </c>
      <c r="AE68" s="46" t="n">
        <v>42190.6444444444</v>
      </c>
      <c r="AF68" s="46" t="n">
        <v>42190.6444444444</v>
      </c>
      <c r="AG68" s="175" t="n">
        <f aca="false">AF68-AD68</f>
        <v>0.0194444444423425</v>
      </c>
      <c r="AH68" s="17"/>
      <c r="AI68" s="36" t="s">
        <v>40</v>
      </c>
      <c r="AJ68" s="78" t="s">
        <v>767</v>
      </c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33" customFormat="true" ht="76.5" hidden="false" customHeight="false" outlineLevel="0" collapsed="false">
      <c r="A69" s="27" t="n">
        <v>59</v>
      </c>
      <c r="B69" s="21" t="s">
        <v>597</v>
      </c>
      <c r="C69" s="21" t="s">
        <v>768</v>
      </c>
      <c r="D69" s="17" t="s">
        <v>38</v>
      </c>
      <c r="E69" s="21" t="n">
        <v>10</v>
      </c>
      <c r="F69" s="21" t="s">
        <v>769</v>
      </c>
      <c r="G69" s="17" t="n">
        <v>0</v>
      </c>
      <c r="H69" s="17" t="n">
        <v>0</v>
      </c>
      <c r="I69" s="17" t="n">
        <v>0</v>
      </c>
      <c r="J69" s="17" t="n">
        <v>0</v>
      </c>
      <c r="K69" s="17" t="n">
        <v>0</v>
      </c>
      <c r="L69" s="17" t="n">
        <v>0</v>
      </c>
      <c r="M69" s="17" t="n">
        <v>0</v>
      </c>
      <c r="N69" s="17" t="n">
        <v>1</v>
      </c>
      <c r="O69" s="17" t="n">
        <v>0</v>
      </c>
      <c r="P69" s="17" t="n">
        <v>0</v>
      </c>
      <c r="Q69" s="28" t="n">
        <f aca="false">SUM(J69:P69)</f>
        <v>1</v>
      </c>
      <c r="R69" s="17" t="n">
        <v>0</v>
      </c>
      <c r="S69" s="17" t="n">
        <v>0</v>
      </c>
      <c r="T69" s="17" t="n">
        <v>0</v>
      </c>
      <c r="U69" s="17" t="n">
        <v>0</v>
      </c>
      <c r="V69" s="17" t="n">
        <v>133</v>
      </c>
      <c r="W69" s="17" t="n">
        <v>0</v>
      </c>
      <c r="X69" s="17" t="n">
        <v>0</v>
      </c>
      <c r="Y69" s="17" t="n">
        <v>0</v>
      </c>
      <c r="Z69" s="17" t="n">
        <f aca="false">SUM(R69:V69)</f>
        <v>133</v>
      </c>
      <c r="AA69" s="17" t="n">
        <v>0</v>
      </c>
      <c r="AB69" s="17" t="n">
        <v>0</v>
      </c>
      <c r="AC69" s="28" t="n">
        <f aca="false">SUM(Z69:AB69)</f>
        <v>133</v>
      </c>
      <c r="AD69" s="46" t="n">
        <v>42192.4388888889</v>
      </c>
      <c r="AE69" s="46" t="n">
        <v>42192.4541666667</v>
      </c>
      <c r="AF69" s="46" t="n">
        <v>42192.4541666667</v>
      </c>
      <c r="AG69" s="175" t="n">
        <f aca="false">AF69-AD69</f>
        <v>0.0152777777839219</v>
      </c>
      <c r="AH69" s="21"/>
      <c r="AI69" s="36" t="s">
        <v>40</v>
      </c>
      <c r="AJ69" s="78" t="s">
        <v>770</v>
      </c>
    </row>
    <row r="70" customFormat="false" ht="56.25" hidden="false" customHeight="true" outlineLevel="0" collapsed="false">
      <c r="A70" s="27" t="n">
        <v>60</v>
      </c>
      <c r="B70" s="34" t="s">
        <v>597</v>
      </c>
      <c r="C70" s="21" t="s">
        <v>771</v>
      </c>
      <c r="D70" s="17" t="s">
        <v>38</v>
      </c>
      <c r="E70" s="17" t="n">
        <v>6</v>
      </c>
      <c r="F70" s="21" t="s">
        <v>772</v>
      </c>
      <c r="G70" s="17" t="n">
        <v>0</v>
      </c>
      <c r="H70" s="17" t="n">
        <v>0</v>
      </c>
      <c r="I70" s="17" t="n">
        <v>0</v>
      </c>
      <c r="J70" s="17" t="n">
        <v>0</v>
      </c>
      <c r="K70" s="17" t="n">
        <v>0</v>
      </c>
      <c r="L70" s="17" t="n">
        <v>0</v>
      </c>
      <c r="M70" s="17" t="n">
        <v>0</v>
      </c>
      <c r="N70" s="17" t="n">
        <v>1</v>
      </c>
      <c r="O70" s="17" t="n">
        <v>0</v>
      </c>
      <c r="P70" s="17" t="n">
        <v>0</v>
      </c>
      <c r="Q70" s="17" t="n">
        <f aca="false">SUM(J70:P70)</f>
        <v>1</v>
      </c>
      <c r="R70" s="17" t="n">
        <v>0</v>
      </c>
      <c r="S70" s="17" t="n">
        <v>0</v>
      </c>
      <c r="T70" s="17" t="n">
        <v>0</v>
      </c>
      <c r="U70" s="17" t="n">
        <v>0</v>
      </c>
      <c r="V70" s="17" t="n">
        <v>1</v>
      </c>
      <c r="W70" s="17" t="n">
        <v>1</v>
      </c>
      <c r="X70" s="17" t="n">
        <v>0</v>
      </c>
      <c r="Y70" s="17" t="n">
        <v>0</v>
      </c>
      <c r="Z70" s="17" t="n">
        <f aca="false">SUM(R70:V70)</f>
        <v>1</v>
      </c>
      <c r="AA70" s="17" t="n">
        <v>0</v>
      </c>
      <c r="AB70" s="17" t="n">
        <v>0</v>
      </c>
      <c r="AC70" s="17" t="n">
        <f aca="false">SUM(Z70:AB70)</f>
        <v>1</v>
      </c>
      <c r="AD70" s="46" t="n">
        <v>42207.89375</v>
      </c>
      <c r="AE70" s="46" t="s">
        <v>773</v>
      </c>
      <c r="AF70" s="46" t="n">
        <v>42208.00625</v>
      </c>
      <c r="AG70" s="168" t="n">
        <f aca="false">AF70-AD70</f>
        <v>0.112499999995634</v>
      </c>
      <c r="AH70" s="17"/>
      <c r="AI70" s="36" t="s">
        <v>40</v>
      </c>
      <c r="AJ70" s="78" t="s">
        <v>774</v>
      </c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24" customFormat="true" ht="76.5" hidden="false" customHeight="false" outlineLevel="0" collapsed="false">
      <c r="A71" s="27" t="n">
        <v>61</v>
      </c>
      <c r="B71" s="45" t="s">
        <v>597</v>
      </c>
      <c r="C71" s="21" t="s">
        <v>775</v>
      </c>
      <c r="D71" s="17" t="s">
        <v>166</v>
      </c>
      <c r="E71" s="17" t="n">
        <v>10</v>
      </c>
      <c r="F71" s="21" t="s">
        <v>776</v>
      </c>
      <c r="G71" s="17" t="n">
        <v>0</v>
      </c>
      <c r="H71" s="17" t="n">
        <v>0</v>
      </c>
      <c r="I71" s="17" t="n">
        <v>0</v>
      </c>
      <c r="J71" s="17" t="n">
        <v>0</v>
      </c>
      <c r="K71" s="17" t="n">
        <v>0</v>
      </c>
      <c r="L71" s="17" t="n">
        <v>0</v>
      </c>
      <c r="M71" s="17" t="n">
        <v>0</v>
      </c>
      <c r="N71" s="17" t="n">
        <v>1</v>
      </c>
      <c r="O71" s="17" t="n">
        <v>0</v>
      </c>
      <c r="P71" s="17" t="n">
        <v>0</v>
      </c>
      <c r="Q71" s="17" t="n">
        <f aca="false">SUM(J71:P71)</f>
        <v>1</v>
      </c>
      <c r="R71" s="17" t="n">
        <v>0</v>
      </c>
      <c r="S71" s="17" t="n">
        <v>0</v>
      </c>
      <c r="T71" s="17" t="n">
        <v>0</v>
      </c>
      <c r="U71" s="17" t="n">
        <v>1</v>
      </c>
      <c r="V71" s="17" t="n">
        <v>165</v>
      </c>
      <c r="W71" s="17" t="n">
        <v>166</v>
      </c>
      <c r="X71" s="17" t="n">
        <v>0</v>
      </c>
      <c r="Y71" s="17" t="n">
        <v>0</v>
      </c>
      <c r="Z71" s="21" t="n">
        <f aca="false">SUM(R71:V71)</f>
        <v>166</v>
      </c>
      <c r="AA71" s="17" t="n">
        <v>0</v>
      </c>
      <c r="AB71" s="17" t="n">
        <v>0</v>
      </c>
      <c r="AC71" s="21" t="n">
        <f aca="false">SUM(Z71:AB71)</f>
        <v>166</v>
      </c>
      <c r="AD71" s="46" t="n">
        <v>42210.6527777778</v>
      </c>
      <c r="AE71" s="46" t="n">
        <v>42210.7069444444</v>
      </c>
      <c r="AF71" s="46" t="n">
        <v>42210.7069444444</v>
      </c>
      <c r="AG71" s="182" t="n">
        <f aca="false">AF71-AD71</f>
        <v>0.054166666661331</v>
      </c>
      <c r="AH71" s="17"/>
      <c r="AI71" s="36" t="s">
        <v>40</v>
      </c>
      <c r="AJ71" s="78" t="s">
        <v>777</v>
      </c>
    </row>
    <row r="72" customFormat="false" ht="106.5" hidden="false" customHeight="true" outlineLevel="0" collapsed="false">
      <c r="A72" s="21" t="n">
        <v>62</v>
      </c>
      <c r="B72" s="45" t="s">
        <v>597</v>
      </c>
      <c r="C72" s="21" t="s">
        <v>778</v>
      </c>
      <c r="D72" s="17" t="s">
        <v>166</v>
      </c>
      <c r="E72" s="17" t="n">
        <v>10</v>
      </c>
      <c r="F72" s="21" t="s">
        <v>779</v>
      </c>
      <c r="G72" s="21" t="n">
        <v>1</v>
      </c>
      <c r="H72" s="21" t="n">
        <v>0</v>
      </c>
      <c r="I72" s="21" t="n">
        <v>0</v>
      </c>
      <c r="J72" s="21" t="n">
        <v>0</v>
      </c>
      <c r="K72" s="21" t="n">
        <v>0</v>
      </c>
      <c r="L72" s="21" t="n">
        <v>0</v>
      </c>
      <c r="M72" s="21" t="n">
        <v>0</v>
      </c>
      <c r="N72" s="21" t="n">
        <v>1</v>
      </c>
      <c r="O72" s="21" t="n">
        <v>0</v>
      </c>
      <c r="P72" s="21" t="n">
        <v>0</v>
      </c>
      <c r="Q72" s="17" t="n">
        <f aca="false">SUM(J72:P72)</f>
        <v>1</v>
      </c>
      <c r="R72" s="21" t="n">
        <v>0</v>
      </c>
      <c r="S72" s="21" t="n">
        <v>0</v>
      </c>
      <c r="T72" s="21" t="n">
        <v>0</v>
      </c>
      <c r="U72" s="21" t="n">
        <v>0</v>
      </c>
      <c r="V72" s="21" t="n">
        <v>1340</v>
      </c>
      <c r="W72" s="21" t="n">
        <v>1340</v>
      </c>
      <c r="X72" s="21" t="n">
        <v>0</v>
      </c>
      <c r="Y72" s="21" t="n">
        <v>0</v>
      </c>
      <c r="Z72" s="21" t="n">
        <f aca="false">SUM(R72:V72)</f>
        <v>1340</v>
      </c>
      <c r="AA72" s="21" t="n">
        <v>0</v>
      </c>
      <c r="AB72" s="21" t="n">
        <v>0</v>
      </c>
      <c r="AC72" s="21" t="n">
        <f aca="false">SUM(Z72:AB72)</f>
        <v>1340</v>
      </c>
      <c r="AD72" s="22" t="n">
        <v>42212.0736111111</v>
      </c>
      <c r="AE72" s="22" t="n">
        <v>42212.1784722222</v>
      </c>
      <c r="AF72" s="22" t="n">
        <v>42212.1784722222</v>
      </c>
      <c r="AG72" s="182" t="n">
        <f aca="false">AF72-AD72</f>
        <v>0.104861111110949</v>
      </c>
      <c r="AH72" s="17"/>
      <c r="AI72" s="36" t="s">
        <v>40</v>
      </c>
      <c r="AJ72" s="78" t="s">
        <v>780</v>
      </c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51" hidden="false" customHeight="false" outlineLevel="0" collapsed="false">
      <c r="A73" s="27" t="n">
        <v>63</v>
      </c>
      <c r="B73" s="34" t="s">
        <v>597</v>
      </c>
      <c r="C73" s="21" t="s">
        <v>781</v>
      </c>
      <c r="D73" s="40" t="s">
        <v>38</v>
      </c>
      <c r="E73" s="40" t="n">
        <v>10</v>
      </c>
      <c r="F73" s="21" t="s">
        <v>782</v>
      </c>
      <c r="G73" s="17" t="n">
        <v>1</v>
      </c>
      <c r="H73" s="17" t="n">
        <v>0</v>
      </c>
      <c r="I73" s="17" t="n">
        <v>0</v>
      </c>
      <c r="J73" s="17" t="n">
        <v>0</v>
      </c>
      <c r="K73" s="17" t="n">
        <v>0</v>
      </c>
      <c r="L73" s="17" t="n">
        <v>0</v>
      </c>
      <c r="M73" s="17" t="n">
        <v>0</v>
      </c>
      <c r="N73" s="17" t="n">
        <v>0</v>
      </c>
      <c r="O73" s="17" t="n">
        <v>0</v>
      </c>
      <c r="P73" s="17" t="n">
        <v>0</v>
      </c>
      <c r="Q73" s="17" t="n">
        <f aca="false">SUM(J73:P73)</f>
        <v>0</v>
      </c>
      <c r="R73" s="17" t="n">
        <v>0</v>
      </c>
      <c r="S73" s="17" t="n">
        <v>0</v>
      </c>
      <c r="T73" s="17" t="n">
        <v>0</v>
      </c>
      <c r="U73" s="17" t="n">
        <v>4</v>
      </c>
      <c r="V73" s="17" t="n">
        <v>651</v>
      </c>
      <c r="W73" s="17" t="n">
        <v>651</v>
      </c>
      <c r="X73" s="17" t="n">
        <v>0</v>
      </c>
      <c r="Y73" s="17" t="n">
        <v>0</v>
      </c>
      <c r="Z73" s="28" t="n">
        <f aca="false">R73+S73+T73+U73+V73</f>
        <v>655</v>
      </c>
      <c r="AA73" s="17" t="n">
        <v>0</v>
      </c>
      <c r="AB73" s="17" t="n">
        <v>0</v>
      </c>
      <c r="AC73" s="17" t="n">
        <f aca="false">SUM(Z73:AB73)</f>
        <v>655</v>
      </c>
      <c r="AD73" s="46" t="n">
        <v>42214.5020833333</v>
      </c>
      <c r="AE73" s="46" t="n">
        <v>42214.5743055556</v>
      </c>
      <c r="AF73" s="46" t="n">
        <v>42215.2548611111</v>
      </c>
      <c r="AG73" s="175" t="n">
        <f aca="false">AF73-AD73</f>
        <v>0.752777777779556</v>
      </c>
      <c r="AH73" s="17"/>
      <c r="AI73" s="36" t="s">
        <v>40</v>
      </c>
      <c r="AJ73" s="78" t="s">
        <v>783</v>
      </c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49.5" hidden="false" customHeight="true" outlineLevel="0" collapsed="false">
      <c r="A74" s="27" t="n">
        <v>64</v>
      </c>
      <c r="B74" s="34" t="s">
        <v>597</v>
      </c>
      <c r="C74" s="21" t="s">
        <v>784</v>
      </c>
      <c r="D74" s="40" t="s">
        <v>38</v>
      </c>
      <c r="E74" s="40" t="n">
        <v>10</v>
      </c>
      <c r="F74" s="21" t="s">
        <v>785</v>
      </c>
      <c r="G74" s="17" t="n">
        <v>1</v>
      </c>
      <c r="H74" s="17" t="n">
        <v>0</v>
      </c>
      <c r="I74" s="17" t="n">
        <v>0</v>
      </c>
      <c r="J74" s="17" t="n">
        <v>0</v>
      </c>
      <c r="K74" s="17" t="n">
        <v>0</v>
      </c>
      <c r="L74" s="17" t="n">
        <v>0</v>
      </c>
      <c r="M74" s="17" t="n">
        <v>0</v>
      </c>
      <c r="N74" s="17" t="n">
        <v>0</v>
      </c>
      <c r="O74" s="17" t="n">
        <v>0</v>
      </c>
      <c r="P74" s="17" t="n">
        <v>0</v>
      </c>
      <c r="Q74" s="17" t="n">
        <f aca="false">SUM(J74:P74)</f>
        <v>0</v>
      </c>
      <c r="R74" s="17" t="n">
        <v>0</v>
      </c>
      <c r="S74" s="17" t="n">
        <v>0</v>
      </c>
      <c r="T74" s="17" t="n">
        <v>0</v>
      </c>
      <c r="U74" s="17" t="n">
        <v>4</v>
      </c>
      <c r="V74" s="17" t="n">
        <v>851</v>
      </c>
      <c r="W74" s="17" t="n">
        <v>851</v>
      </c>
      <c r="X74" s="17" t="n">
        <v>0</v>
      </c>
      <c r="Y74" s="17" t="n">
        <v>0</v>
      </c>
      <c r="Z74" s="28" t="n">
        <f aca="false">R74+S74+T74+U74+V74</f>
        <v>855</v>
      </c>
      <c r="AA74" s="17"/>
      <c r="AB74" s="17" t="n">
        <v>0</v>
      </c>
      <c r="AC74" s="17" t="n">
        <f aca="false">SUM(Z74:AB74)</f>
        <v>855</v>
      </c>
      <c r="AD74" s="46" t="n">
        <v>42214.6881944444</v>
      </c>
      <c r="AE74" s="46" t="n">
        <v>42214.8159722222</v>
      </c>
      <c r="AF74" s="46" t="n">
        <v>42214.8159722222</v>
      </c>
      <c r="AG74" s="175" t="n">
        <f aca="false">AF74-AD74</f>
        <v>0.12777777777228</v>
      </c>
      <c r="AH74" s="17"/>
      <c r="AI74" s="36" t="s">
        <v>40</v>
      </c>
      <c r="AJ74" s="78" t="s">
        <v>786</v>
      </c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93" hidden="false" customHeight="true" outlineLevel="0" collapsed="false">
      <c r="A75" s="27" t="n">
        <v>65</v>
      </c>
      <c r="B75" s="45" t="s">
        <v>597</v>
      </c>
      <c r="C75" s="21" t="s">
        <v>787</v>
      </c>
      <c r="D75" s="165" t="s">
        <v>38</v>
      </c>
      <c r="E75" s="17" t="n">
        <v>10</v>
      </c>
      <c r="F75" s="21" t="s">
        <v>788</v>
      </c>
      <c r="G75" s="17" t="n">
        <v>0</v>
      </c>
      <c r="H75" s="17" t="n">
        <v>0</v>
      </c>
      <c r="I75" s="17" t="n">
        <v>0</v>
      </c>
      <c r="J75" s="17" t="n">
        <v>0</v>
      </c>
      <c r="K75" s="17" t="n">
        <v>0</v>
      </c>
      <c r="L75" s="17" t="n">
        <v>0</v>
      </c>
      <c r="M75" s="17" t="n">
        <v>0</v>
      </c>
      <c r="N75" s="17" t="n">
        <v>0</v>
      </c>
      <c r="O75" s="17" t="n">
        <v>0</v>
      </c>
      <c r="P75" s="17" t="n">
        <v>0</v>
      </c>
      <c r="Q75" s="17" t="n">
        <f aca="false">SUM(J75:P75)</f>
        <v>0</v>
      </c>
      <c r="R75" s="17" t="n">
        <v>1</v>
      </c>
      <c r="S75" s="17" t="n">
        <v>0</v>
      </c>
      <c r="T75" s="17" t="n">
        <v>0</v>
      </c>
      <c r="U75" s="17" t="n">
        <v>0</v>
      </c>
      <c r="V75" s="17" t="n">
        <v>115</v>
      </c>
      <c r="W75" s="17" t="n">
        <v>115</v>
      </c>
      <c r="X75" s="17" t="n">
        <v>0</v>
      </c>
      <c r="Y75" s="17" t="n">
        <v>0</v>
      </c>
      <c r="Z75" s="17" t="n">
        <f aca="false">R75+S75+T75+U75+V75</f>
        <v>116</v>
      </c>
      <c r="AA75" s="17" t="n">
        <v>0</v>
      </c>
      <c r="AB75" s="17" t="n">
        <v>0</v>
      </c>
      <c r="AC75" s="17" t="n">
        <f aca="false">SUM(Z75:AB75)</f>
        <v>116</v>
      </c>
      <c r="AD75" s="46" t="n">
        <v>42215.825</v>
      </c>
      <c r="AE75" s="46" t="n">
        <v>42216.0680555556</v>
      </c>
      <c r="AF75" s="46" t="n">
        <v>42216.0680555556</v>
      </c>
      <c r="AG75" s="175" t="n">
        <f aca="false">AF75-AD75</f>
        <v>0.243055555562023</v>
      </c>
      <c r="AH75" s="17"/>
      <c r="AI75" s="36" t="s">
        <v>40</v>
      </c>
      <c r="AJ75" s="78" t="s">
        <v>789</v>
      </c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89.25" hidden="false" customHeight="false" outlineLevel="0" collapsed="false">
      <c r="A76" s="21" t="n">
        <v>66</v>
      </c>
      <c r="B76" s="45" t="s">
        <v>597</v>
      </c>
      <c r="C76" s="21" t="s">
        <v>790</v>
      </c>
      <c r="D76" s="17" t="s">
        <v>38</v>
      </c>
      <c r="E76" s="17" t="n">
        <v>10</v>
      </c>
      <c r="F76" s="21" t="s">
        <v>791</v>
      </c>
      <c r="G76" s="17" t="n">
        <v>0</v>
      </c>
      <c r="H76" s="17" t="n">
        <v>0</v>
      </c>
      <c r="I76" s="17" t="n">
        <v>0</v>
      </c>
      <c r="J76" s="17" t="n">
        <v>0</v>
      </c>
      <c r="K76" s="17" t="n">
        <v>0</v>
      </c>
      <c r="L76" s="17" t="n">
        <v>0</v>
      </c>
      <c r="M76" s="17" t="n">
        <v>0</v>
      </c>
      <c r="N76" s="17" t="n">
        <v>0</v>
      </c>
      <c r="O76" s="17" t="n">
        <v>0</v>
      </c>
      <c r="P76" s="17" t="n">
        <v>0</v>
      </c>
      <c r="Q76" s="17" t="n">
        <f aca="false">SUM(J76:P76)</f>
        <v>0</v>
      </c>
      <c r="R76" s="17" t="n">
        <v>0</v>
      </c>
      <c r="S76" s="17" t="n">
        <v>0</v>
      </c>
      <c r="T76" s="17" t="n">
        <v>0</v>
      </c>
      <c r="U76" s="17" t="n">
        <v>0</v>
      </c>
      <c r="V76" s="17" t="n">
        <v>900</v>
      </c>
      <c r="W76" s="17" t="n">
        <v>900</v>
      </c>
      <c r="X76" s="17" t="n">
        <v>0</v>
      </c>
      <c r="Y76" s="17" t="n">
        <v>0</v>
      </c>
      <c r="Z76" s="17" t="n">
        <f aca="false">R76+S76+T76+U76+V76</f>
        <v>900</v>
      </c>
      <c r="AA76" s="17" t="n">
        <v>0</v>
      </c>
      <c r="AB76" s="17" t="n">
        <v>0</v>
      </c>
      <c r="AC76" s="17" t="n">
        <f aca="false">SUM(Z76:AB76)</f>
        <v>900</v>
      </c>
      <c r="AD76" s="46" t="n">
        <v>42215.8173611111</v>
      </c>
      <c r="AE76" s="46" t="n">
        <v>42215.9555555556</v>
      </c>
      <c r="AF76" s="46" t="n">
        <v>42215.9555555556</v>
      </c>
      <c r="AG76" s="175" t="n">
        <f aca="false">AF76-AD76</f>
        <v>0.138194444443798</v>
      </c>
      <c r="AH76" s="17"/>
      <c r="AI76" s="36" t="s">
        <v>40</v>
      </c>
      <c r="AJ76" s="78" t="s">
        <v>792</v>
      </c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33" customFormat="true" ht="35.25" hidden="false" customHeight="true" outlineLevel="0" collapsed="false">
      <c r="A77" s="27" t="n">
        <v>67</v>
      </c>
      <c r="B77" s="45" t="s">
        <v>597</v>
      </c>
      <c r="C77" s="21" t="s">
        <v>793</v>
      </c>
      <c r="D77" s="17" t="s">
        <v>38</v>
      </c>
      <c r="E77" s="28" t="n">
        <v>0.4</v>
      </c>
      <c r="F77" s="21" t="s">
        <v>794</v>
      </c>
      <c r="G77" s="17" t="n">
        <v>1</v>
      </c>
      <c r="H77" s="17" t="n">
        <v>0</v>
      </c>
      <c r="I77" s="17" t="n">
        <v>0</v>
      </c>
      <c r="J77" s="17" t="n">
        <v>0</v>
      </c>
      <c r="K77" s="17" t="n">
        <v>0</v>
      </c>
      <c r="L77" s="17" t="n">
        <v>0</v>
      </c>
      <c r="M77" s="17" t="n">
        <v>0</v>
      </c>
      <c r="N77" s="17" t="n">
        <v>1</v>
      </c>
      <c r="O77" s="17" t="n">
        <v>0</v>
      </c>
      <c r="P77" s="17" t="n">
        <v>0</v>
      </c>
      <c r="Q77" s="21" t="n">
        <f aca="false">SUM(J77:P77)</f>
        <v>1</v>
      </c>
      <c r="R77" s="17" t="n">
        <v>0</v>
      </c>
      <c r="S77" s="17" t="n">
        <v>0</v>
      </c>
      <c r="T77" s="17" t="n">
        <v>0</v>
      </c>
      <c r="U77" s="17" t="n">
        <v>0</v>
      </c>
      <c r="V77" s="17" t="n">
        <v>15</v>
      </c>
      <c r="W77" s="17" t="n">
        <v>15</v>
      </c>
      <c r="X77" s="17" t="n">
        <v>0</v>
      </c>
      <c r="Y77" s="17" t="n">
        <v>0</v>
      </c>
      <c r="Z77" s="17" t="n">
        <f aca="false">SUM(R77:V77)</f>
        <v>15</v>
      </c>
      <c r="AA77" s="17" t="n">
        <v>0</v>
      </c>
      <c r="AB77" s="17" t="n">
        <v>0</v>
      </c>
      <c r="AC77" s="21" t="n">
        <f aca="false">SUM(Z77:AB77)</f>
        <v>15</v>
      </c>
      <c r="AD77" s="46" t="n">
        <v>42219.5173611111</v>
      </c>
      <c r="AE77" s="46" t="n">
        <v>42219.7291666667</v>
      </c>
      <c r="AF77" s="46" t="n">
        <v>42219.7291666667</v>
      </c>
      <c r="AG77" s="23" t="n">
        <f aca="false">AF77-AD77</f>
        <v>0.211805555554747</v>
      </c>
      <c r="AH77" s="17"/>
      <c r="AI77" s="36" t="s">
        <v>40</v>
      </c>
      <c r="AJ77" s="78" t="s">
        <v>795</v>
      </c>
    </row>
    <row r="78" customFormat="false" ht="171.75" hidden="false" customHeight="true" outlineLevel="0" collapsed="false">
      <c r="A78" s="27" t="n">
        <v>68</v>
      </c>
      <c r="B78" s="45" t="s">
        <v>597</v>
      </c>
      <c r="C78" s="21" t="s">
        <v>796</v>
      </c>
      <c r="D78" s="17" t="s">
        <v>38</v>
      </c>
      <c r="E78" s="17" t="n">
        <v>6</v>
      </c>
      <c r="F78" s="21" t="s">
        <v>797</v>
      </c>
      <c r="G78" s="17" t="n">
        <v>0</v>
      </c>
      <c r="H78" s="17" t="n">
        <v>0</v>
      </c>
      <c r="I78" s="17" t="n">
        <v>0</v>
      </c>
      <c r="J78" s="17" t="n">
        <v>0</v>
      </c>
      <c r="K78" s="17" t="n">
        <v>0</v>
      </c>
      <c r="L78" s="17" t="n">
        <v>0</v>
      </c>
      <c r="M78" s="17" t="n">
        <v>0</v>
      </c>
      <c r="N78" s="17" t="n">
        <v>0</v>
      </c>
      <c r="O78" s="17" t="n">
        <v>0</v>
      </c>
      <c r="P78" s="17" t="n">
        <v>0</v>
      </c>
      <c r="Q78" s="17" t="n">
        <f aca="false">SUM(J78:P78)</f>
        <v>0</v>
      </c>
      <c r="R78" s="17" t="n">
        <v>0</v>
      </c>
      <c r="S78" s="17" t="n">
        <v>0</v>
      </c>
      <c r="T78" s="17" t="n">
        <v>0</v>
      </c>
      <c r="U78" s="17" t="n">
        <v>0</v>
      </c>
      <c r="V78" s="17" t="n">
        <v>23</v>
      </c>
      <c r="W78" s="17" t="n">
        <v>23</v>
      </c>
      <c r="X78" s="17" t="n">
        <v>0</v>
      </c>
      <c r="Y78" s="17" t="n">
        <v>0</v>
      </c>
      <c r="Z78" s="17" t="n">
        <f aca="false">R78+S78+T78+U78+V78</f>
        <v>23</v>
      </c>
      <c r="AA78" s="17" t="n">
        <v>0</v>
      </c>
      <c r="AB78" s="17" t="n">
        <v>0</v>
      </c>
      <c r="AC78" s="17" t="n">
        <f aca="false">SUM(Z78:AB78)</f>
        <v>23</v>
      </c>
      <c r="AD78" s="46" t="n">
        <v>42234.3833333333</v>
      </c>
      <c r="AE78" s="46" t="n">
        <v>42234.675</v>
      </c>
      <c r="AF78" s="46" t="n">
        <v>42234.675</v>
      </c>
      <c r="AG78" s="175" t="n">
        <f aca="false">AF78-AD78</f>
        <v>0.291666666671517</v>
      </c>
      <c r="AH78" s="17"/>
      <c r="AI78" s="36" t="s">
        <v>40</v>
      </c>
      <c r="AJ78" s="78" t="s">
        <v>798</v>
      </c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56" hidden="false" customHeight="true" outlineLevel="0" collapsed="false">
      <c r="A79" s="27" t="n">
        <v>69</v>
      </c>
      <c r="B79" s="45" t="s">
        <v>597</v>
      </c>
      <c r="C79" s="21" t="s">
        <v>799</v>
      </c>
      <c r="D79" s="17" t="s">
        <v>38</v>
      </c>
      <c r="E79" s="17" t="n">
        <v>6</v>
      </c>
      <c r="F79" s="21" t="s">
        <v>800</v>
      </c>
      <c r="G79" s="17" t="n">
        <v>0</v>
      </c>
      <c r="H79" s="17" t="n">
        <v>0</v>
      </c>
      <c r="I79" s="17" t="n">
        <v>0</v>
      </c>
      <c r="J79" s="17" t="n">
        <v>0</v>
      </c>
      <c r="K79" s="17" t="n">
        <v>0</v>
      </c>
      <c r="L79" s="17" t="n">
        <v>0</v>
      </c>
      <c r="M79" s="17" t="n">
        <v>0</v>
      </c>
      <c r="N79" s="17" t="n">
        <v>0</v>
      </c>
      <c r="O79" s="17" t="n">
        <v>0</v>
      </c>
      <c r="P79" s="17" t="n">
        <v>0</v>
      </c>
      <c r="Q79" s="17" t="n">
        <f aca="false">SUM(J79:P79)</f>
        <v>0</v>
      </c>
      <c r="R79" s="17" t="n">
        <v>0</v>
      </c>
      <c r="S79" s="17" t="n">
        <v>0</v>
      </c>
      <c r="T79" s="17" t="n">
        <v>0</v>
      </c>
      <c r="U79" s="17" t="n">
        <v>0</v>
      </c>
      <c r="V79" s="17" t="n">
        <v>448</v>
      </c>
      <c r="W79" s="17" t="n">
        <v>448</v>
      </c>
      <c r="X79" s="17" t="n">
        <v>0</v>
      </c>
      <c r="Y79" s="17" t="n">
        <v>0</v>
      </c>
      <c r="Z79" s="17" t="n">
        <f aca="false">R79+S79+T79+U79+V79</f>
        <v>448</v>
      </c>
      <c r="AA79" s="17" t="n">
        <v>0</v>
      </c>
      <c r="AB79" s="17" t="n">
        <v>0</v>
      </c>
      <c r="AC79" s="17" t="n">
        <f aca="false">SUM(Z79:AB79)</f>
        <v>448</v>
      </c>
      <c r="AD79" s="46" t="n">
        <v>42234.9159722222</v>
      </c>
      <c r="AE79" s="46" t="n">
        <v>42234.9479166667</v>
      </c>
      <c r="AF79" s="46" t="n">
        <v>42234.9479166667</v>
      </c>
      <c r="AG79" s="175" t="n">
        <f aca="false">AF79-AD79</f>
        <v>0.0319444444394321</v>
      </c>
      <c r="AH79" s="17"/>
      <c r="AI79" s="36" t="s">
        <v>40</v>
      </c>
      <c r="AJ79" s="78" t="s">
        <v>801</v>
      </c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24" customFormat="true" ht="180.75" hidden="false" customHeight="true" outlineLevel="0" collapsed="false">
      <c r="A80" s="21" t="n">
        <v>70</v>
      </c>
      <c r="B80" s="34" t="s">
        <v>597</v>
      </c>
      <c r="C80" s="21" t="s">
        <v>802</v>
      </c>
      <c r="D80" s="17" t="s">
        <v>166</v>
      </c>
      <c r="E80" s="17" t="n">
        <v>10</v>
      </c>
      <c r="F80" s="21" t="s">
        <v>803</v>
      </c>
      <c r="G80" s="17" t="n">
        <v>0</v>
      </c>
      <c r="H80" s="17" t="n">
        <v>0</v>
      </c>
      <c r="I80" s="17" t="n">
        <v>0</v>
      </c>
      <c r="J80" s="17" t="n">
        <v>0</v>
      </c>
      <c r="K80" s="17" t="n">
        <v>0</v>
      </c>
      <c r="L80" s="17" t="n">
        <v>0</v>
      </c>
      <c r="M80" s="17" t="n">
        <v>0</v>
      </c>
      <c r="N80" s="17" t="n">
        <v>0</v>
      </c>
      <c r="O80" s="17" t="n">
        <v>0</v>
      </c>
      <c r="P80" s="17" t="n">
        <v>0</v>
      </c>
      <c r="Q80" s="17" t="n">
        <f aca="false">SUM(J80:P80)</f>
        <v>0</v>
      </c>
      <c r="R80" s="17" t="n">
        <v>0</v>
      </c>
      <c r="S80" s="17" t="n">
        <v>0</v>
      </c>
      <c r="T80" s="17" t="n">
        <v>0</v>
      </c>
      <c r="U80" s="17" t="n">
        <v>0</v>
      </c>
      <c r="V80" s="17" t="n">
        <v>88</v>
      </c>
      <c r="W80" s="17" t="n">
        <v>88</v>
      </c>
      <c r="X80" s="17" t="n">
        <v>0</v>
      </c>
      <c r="Y80" s="17" t="n">
        <v>0</v>
      </c>
      <c r="Z80" s="17" t="n">
        <f aca="false">R80+S80+T80+U80+V80</f>
        <v>88</v>
      </c>
      <c r="AA80" s="17" t="n">
        <v>0</v>
      </c>
      <c r="AB80" s="17" t="n">
        <v>0</v>
      </c>
      <c r="AC80" s="17" t="n">
        <f aca="false">SUM(Z80:AB80)</f>
        <v>88</v>
      </c>
      <c r="AD80" s="46" t="n">
        <v>42235.0277777778</v>
      </c>
      <c r="AE80" s="46" t="n">
        <v>42235.1847222222</v>
      </c>
      <c r="AF80" s="46" t="n">
        <v>42235.1847222222</v>
      </c>
      <c r="AG80" s="175" t="n">
        <f aca="false">AF80-AD80</f>
        <v>0.156944444439432</v>
      </c>
      <c r="AH80" s="17"/>
      <c r="AI80" s="36" t="s">
        <v>40</v>
      </c>
      <c r="AJ80" s="78" t="s">
        <v>804</v>
      </c>
    </row>
    <row r="81" customFormat="false" ht="180.75" hidden="false" customHeight="true" outlineLevel="0" collapsed="false">
      <c r="A81" s="27" t="n">
        <v>71</v>
      </c>
      <c r="B81" s="34" t="s">
        <v>597</v>
      </c>
      <c r="C81" s="21" t="s">
        <v>805</v>
      </c>
      <c r="D81" s="17" t="s">
        <v>166</v>
      </c>
      <c r="E81" s="17" t="n">
        <v>10</v>
      </c>
      <c r="F81" s="21" t="s">
        <v>806</v>
      </c>
      <c r="G81" s="17" t="n">
        <v>0</v>
      </c>
      <c r="H81" s="17" t="n">
        <v>0</v>
      </c>
      <c r="I81" s="17" t="n">
        <v>0</v>
      </c>
      <c r="J81" s="17" t="n">
        <v>0</v>
      </c>
      <c r="K81" s="17" t="n">
        <v>0</v>
      </c>
      <c r="L81" s="17" t="n">
        <v>0</v>
      </c>
      <c r="M81" s="17" t="n">
        <v>0</v>
      </c>
      <c r="N81" s="17" t="n">
        <v>1</v>
      </c>
      <c r="O81" s="17" t="n">
        <v>0</v>
      </c>
      <c r="P81" s="17" t="n">
        <v>0</v>
      </c>
      <c r="Q81" s="17" t="n">
        <f aca="false">SUM(J81:P81)</f>
        <v>1</v>
      </c>
      <c r="R81" s="17" t="n">
        <v>0</v>
      </c>
      <c r="S81" s="17" t="n">
        <v>0</v>
      </c>
      <c r="T81" s="17" t="n">
        <v>0</v>
      </c>
      <c r="U81" s="17" t="n">
        <v>0</v>
      </c>
      <c r="V81" s="17" t="n">
        <v>411</v>
      </c>
      <c r="W81" s="17" t="n">
        <v>411</v>
      </c>
      <c r="X81" s="17" t="n">
        <v>0</v>
      </c>
      <c r="Y81" s="17" t="n">
        <v>0</v>
      </c>
      <c r="Z81" s="17" t="n">
        <f aca="false">R81+S81+T81+U81+V81</f>
        <v>411</v>
      </c>
      <c r="AA81" s="17" t="n">
        <v>0</v>
      </c>
      <c r="AB81" s="17" t="n">
        <v>0</v>
      </c>
      <c r="AC81" s="17" t="n">
        <f aca="false">SUM(Z81:AB81)</f>
        <v>411</v>
      </c>
      <c r="AD81" s="46" t="n">
        <v>42235.3222222222</v>
      </c>
      <c r="AE81" s="46" t="n">
        <v>42235.6888888889</v>
      </c>
      <c r="AF81" s="46" t="n">
        <v>42235.6888888889</v>
      </c>
      <c r="AG81" s="183" t="n">
        <f aca="false">AF81-AD81</f>
        <v>0.366666666661331</v>
      </c>
      <c r="AH81" s="17"/>
      <c r="AI81" s="36" t="s">
        <v>40</v>
      </c>
      <c r="AJ81" s="78" t="s">
        <v>807</v>
      </c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39.75" hidden="false" customHeight="true" outlineLevel="0" collapsed="false">
      <c r="A82" s="27" t="n">
        <v>72</v>
      </c>
      <c r="B82" s="45" t="s">
        <v>597</v>
      </c>
      <c r="C82" s="17" t="s">
        <v>808</v>
      </c>
      <c r="D82" s="17" t="s">
        <v>38</v>
      </c>
      <c r="E82" s="17" t="n">
        <v>10</v>
      </c>
      <c r="F82" s="21" t="s">
        <v>809</v>
      </c>
      <c r="G82" s="17" t="n">
        <v>1</v>
      </c>
      <c r="H82" s="17" t="n">
        <v>0</v>
      </c>
      <c r="I82" s="17" t="n">
        <v>0</v>
      </c>
      <c r="J82" s="17" t="n">
        <v>0</v>
      </c>
      <c r="K82" s="17" t="n">
        <v>0</v>
      </c>
      <c r="L82" s="17" t="n">
        <v>0</v>
      </c>
      <c r="M82" s="17" t="n">
        <v>0</v>
      </c>
      <c r="N82" s="17" t="n">
        <v>0</v>
      </c>
      <c r="O82" s="17" t="n">
        <v>0</v>
      </c>
      <c r="P82" s="17" t="n">
        <v>0</v>
      </c>
      <c r="Q82" s="17" t="n">
        <f aca="false">SUM(J82:P82)</f>
        <v>0</v>
      </c>
      <c r="R82" s="17" t="n">
        <v>0</v>
      </c>
      <c r="S82" s="17" t="n">
        <v>0</v>
      </c>
      <c r="T82" s="17" t="n">
        <v>0</v>
      </c>
      <c r="U82" s="17" t="n">
        <v>2</v>
      </c>
      <c r="V82" s="17" t="n">
        <v>254</v>
      </c>
      <c r="W82" s="17" t="n">
        <v>254</v>
      </c>
      <c r="X82" s="17" t="n">
        <v>0</v>
      </c>
      <c r="Y82" s="17" t="n">
        <v>0</v>
      </c>
      <c r="Z82" s="184" t="n">
        <f aca="false">R82+S82+T82+U82+V82</f>
        <v>256</v>
      </c>
      <c r="AA82" s="17" t="n">
        <v>0</v>
      </c>
      <c r="AB82" s="17" t="n">
        <v>0</v>
      </c>
      <c r="AC82" s="17" t="n">
        <f aca="false">SUM(Z82:AB82)</f>
        <v>256</v>
      </c>
      <c r="AD82" s="46" t="n">
        <v>42276.5902777778</v>
      </c>
      <c r="AE82" s="46" t="n">
        <v>42276.6597222222</v>
      </c>
      <c r="AF82" s="46" t="n">
        <v>42276.6597222222</v>
      </c>
      <c r="AG82" s="183" t="n">
        <f aca="false">AF82-AD82</f>
        <v>0.0694444444379769</v>
      </c>
      <c r="AH82" s="17"/>
      <c r="AI82" s="36" t="s">
        <v>40</v>
      </c>
      <c r="AJ82" s="78" t="s">
        <v>810</v>
      </c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44" customFormat="true" ht="54.75" hidden="false" customHeight="true" outlineLevel="0" collapsed="false">
      <c r="A83" s="27" t="n">
        <v>73</v>
      </c>
      <c r="B83" s="34" t="s">
        <v>597</v>
      </c>
      <c r="C83" s="28" t="s">
        <v>811</v>
      </c>
      <c r="D83" s="29" t="s">
        <v>38</v>
      </c>
      <c r="E83" s="29" t="n">
        <v>10</v>
      </c>
      <c r="F83" s="28" t="s">
        <v>812</v>
      </c>
      <c r="G83" s="29" t="n">
        <v>0</v>
      </c>
      <c r="H83" s="29" t="n">
        <v>0</v>
      </c>
      <c r="I83" s="29" t="n">
        <v>0</v>
      </c>
      <c r="J83" s="29" t="n">
        <v>0</v>
      </c>
      <c r="K83" s="29" t="n">
        <v>0</v>
      </c>
      <c r="L83" s="29" t="n">
        <v>0</v>
      </c>
      <c r="M83" s="29" t="n">
        <v>0</v>
      </c>
      <c r="N83" s="29" t="n">
        <v>1</v>
      </c>
      <c r="O83" s="29" t="n">
        <v>0</v>
      </c>
      <c r="P83" s="29" t="n">
        <v>0</v>
      </c>
      <c r="Q83" s="28" t="n">
        <f aca="false">SUM(J83:P83)</f>
        <v>1</v>
      </c>
      <c r="R83" s="29" t="n">
        <v>0</v>
      </c>
      <c r="S83" s="29" t="n">
        <v>0</v>
      </c>
      <c r="T83" s="29" t="n">
        <v>0</v>
      </c>
      <c r="U83" s="29" t="n">
        <v>0</v>
      </c>
      <c r="V83" s="29" t="n">
        <v>1</v>
      </c>
      <c r="W83" s="29" t="n">
        <v>1</v>
      </c>
      <c r="X83" s="29" t="n">
        <v>0</v>
      </c>
      <c r="Y83" s="29" t="n">
        <v>0</v>
      </c>
      <c r="Z83" s="28" t="n">
        <f aca="false">SUM(R83:V83)</f>
        <v>1</v>
      </c>
      <c r="AA83" s="29" t="n">
        <v>0</v>
      </c>
      <c r="AB83" s="29" t="n">
        <v>0</v>
      </c>
      <c r="AC83" s="28" t="n">
        <f aca="false">SUM(Z83:AB83)</f>
        <v>1</v>
      </c>
      <c r="AD83" s="39" t="n">
        <v>42285.4930555556</v>
      </c>
      <c r="AE83" s="39" t="n">
        <v>42285.5527777778</v>
      </c>
      <c r="AF83" s="39" t="n">
        <v>42285.5527777778</v>
      </c>
      <c r="AG83" s="94" t="n">
        <f aca="false">AF83-AD83</f>
        <v>0.0597222222204437</v>
      </c>
      <c r="AH83" s="29"/>
      <c r="AI83" s="36" t="s">
        <v>40</v>
      </c>
      <c r="AJ83" s="78" t="s">
        <v>813</v>
      </c>
    </row>
    <row r="84" s="166" customFormat="true" ht="38.25" hidden="false" customHeight="false" outlineLevel="0" collapsed="false">
      <c r="A84" s="21" t="n">
        <v>74</v>
      </c>
      <c r="B84" s="185" t="s">
        <v>597</v>
      </c>
      <c r="C84" s="169" t="s">
        <v>814</v>
      </c>
      <c r="D84" s="169" t="s">
        <v>38</v>
      </c>
      <c r="E84" s="169" t="n">
        <v>10</v>
      </c>
      <c r="F84" s="169" t="s">
        <v>815</v>
      </c>
      <c r="G84" s="169" t="n">
        <v>1</v>
      </c>
      <c r="H84" s="169" t="n">
        <v>0</v>
      </c>
      <c r="I84" s="169" t="n">
        <v>0</v>
      </c>
      <c r="J84" s="169" t="n">
        <v>0</v>
      </c>
      <c r="K84" s="169" t="n">
        <v>0</v>
      </c>
      <c r="L84" s="169" t="n">
        <v>0</v>
      </c>
      <c r="M84" s="169" t="n">
        <v>0</v>
      </c>
      <c r="N84" s="169" t="n">
        <v>0</v>
      </c>
      <c r="O84" s="169" t="n">
        <v>0</v>
      </c>
      <c r="P84" s="169" t="n">
        <v>0</v>
      </c>
      <c r="Q84" s="21" t="n">
        <f aca="false">SUM(J84:P84)</f>
        <v>0</v>
      </c>
      <c r="R84" s="169" t="n">
        <v>0</v>
      </c>
      <c r="S84" s="169" t="n">
        <v>0</v>
      </c>
      <c r="T84" s="169" t="n">
        <v>0</v>
      </c>
      <c r="U84" s="169" t="n">
        <v>1</v>
      </c>
      <c r="V84" s="186" t="n">
        <v>418</v>
      </c>
      <c r="W84" s="186" t="n">
        <v>418</v>
      </c>
      <c r="X84" s="169" t="n">
        <v>0</v>
      </c>
      <c r="Y84" s="169" t="n">
        <v>0</v>
      </c>
      <c r="Z84" s="17" t="n">
        <f aca="false">SUM(R84:V84)</f>
        <v>419</v>
      </c>
      <c r="AA84" s="169" t="n">
        <v>0</v>
      </c>
      <c r="AB84" s="169" t="n">
        <v>0</v>
      </c>
      <c r="AC84" s="21" t="n">
        <f aca="false">SUM(Z84:AB84)</f>
        <v>419</v>
      </c>
      <c r="AD84" s="180" t="n">
        <v>42296.2020833333</v>
      </c>
      <c r="AE84" s="180" t="n">
        <v>42296.2881944445</v>
      </c>
      <c r="AF84" s="180" t="n">
        <v>42296.2881944445</v>
      </c>
      <c r="AG84" s="23" t="n">
        <f aca="false">AF84-AD84</f>
        <v>0.086111111115315</v>
      </c>
      <c r="AH84" s="169"/>
      <c r="AI84" s="36" t="s">
        <v>40</v>
      </c>
      <c r="AJ84" s="78" t="s">
        <v>816</v>
      </c>
    </row>
    <row r="85" s="24" customFormat="true" ht="66.75" hidden="false" customHeight="true" outlineLevel="0" collapsed="false">
      <c r="A85" s="27" t="n">
        <v>75</v>
      </c>
      <c r="B85" s="45" t="s">
        <v>597</v>
      </c>
      <c r="C85" s="21" t="s">
        <v>817</v>
      </c>
      <c r="D85" s="17" t="s">
        <v>38</v>
      </c>
      <c r="E85" s="17" t="n">
        <v>6</v>
      </c>
      <c r="F85" s="187" t="s">
        <v>818</v>
      </c>
      <c r="G85" s="17" t="n">
        <v>0</v>
      </c>
      <c r="H85" s="17" t="n">
        <v>0</v>
      </c>
      <c r="I85" s="17" t="n">
        <v>0</v>
      </c>
      <c r="J85" s="17" t="n">
        <v>0</v>
      </c>
      <c r="K85" s="17" t="n">
        <v>0</v>
      </c>
      <c r="L85" s="17" t="n">
        <v>0</v>
      </c>
      <c r="M85" s="17" t="n">
        <v>0</v>
      </c>
      <c r="N85" s="17" t="n">
        <v>0</v>
      </c>
      <c r="O85" s="17" t="n">
        <v>0</v>
      </c>
      <c r="P85" s="17" t="n">
        <v>0</v>
      </c>
      <c r="Q85" s="21" t="n">
        <f aca="false">SUM(J85:P85)</f>
        <v>0</v>
      </c>
      <c r="R85" s="17" t="n">
        <v>0</v>
      </c>
      <c r="S85" s="17" t="n">
        <v>0</v>
      </c>
      <c r="T85" s="17" t="n">
        <v>0</v>
      </c>
      <c r="U85" s="17" t="n">
        <v>0</v>
      </c>
      <c r="V85" s="20" t="n">
        <v>810</v>
      </c>
      <c r="W85" s="20" t="n">
        <v>810</v>
      </c>
      <c r="X85" s="17" t="n">
        <v>0</v>
      </c>
      <c r="Y85" s="17" t="n">
        <v>0</v>
      </c>
      <c r="Z85" s="17" t="n">
        <f aca="false">SUM(R85:V85)</f>
        <v>810</v>
      </c>
      <c r="AA85" s="17" t="n">
        <v>0</v>
      </c>
      <c r="AB85" s="17" t="n">
        <v>0</v>
      </c>
      <c r="AC85" s="21" t="n">
        <f aca="false">SUM(Z85:AB85)</f>
        <v>810</v>
      </c>
      <c r="AD85" s="46" t="n">
        <v>42306.4409722222</v>
      </c>
      <c r="AE85" s="46" t="n">
        <v>42304.6451388889</v>
      </c>
      <c r="AF85" s="46" t="n">
        <v>42306.6451388889</v>
      </c>
      <c r="AG85" s="23" t="n">
        <f aca="false">AF85-AD85</f>
        <v>0.204166666670062</v>
      </c>
      <c r="AH85" s="17"/>
      <c r="AI85" s="36" t="s">
        <v>40</v>
      </c>
      <c r="AJ85" s="78" t="s">
        <v>819</v>
      </c>
    </row>
    <row r="86" customFormat="false" ht="38.25" hidden="false" customHeight="false" outlineLevel="0" collapsed="false">
      <c r="A86" s="27" t="n">
        <v>76</v>
      </c>
      <c r="B86" s="45" t="s">
        <v>597</v>
      </c>
      <c r="C86" s="21" t="s">
        <v>820</v>
      </c>
      <c r="D86" s="17" t="s">
        <v>38</v>
      </c>
      <c r="E86" s="17" t="n">
        <v>10</v>
      </c>
      <c r="F86" s="21" t="s">
        <v>821</v>
      </c>
      <c r="G86" s="17" t="n">
        <v>1</v>
      </c>
      <c r="H86" s="17" t="n">
        <v>0</v>
      </c>
      <c r="I86" s="17" t="n">
        <v>0</v>
      </c>
      <c r="J86" s="17" t="n">
        <v>0</v>
      </c>
      <c r="K86" s="17" t="n">
        <v>0</v>
      </c>
      <c r="L86" s="17" t="n">
        <v>0</v>
      </c>
      <c r="M86" s="17" t="n">
        <v>0</v>
      </c>
      <c r="N86" s="17" t="n">
        <v>1</v>
      </c>
      <c r="O86" s="17" t="n">
        <v>0</v>
      </c>
      <c r="P86" s="17" t="n">
        <v>0</v>
      </c>
      <c r="Q86" s="21" t="n">
        <f aca="false">SUM(J86:P86)</f>
        <v>1</v>
      </c>
      <c r="R86" s="17" t="n">
        <v>0</v>
      </c>
      <c r="S86" s="17" t="n">
        <v>0</v>
      </c>
      <c r="T86" s="17" t="n">
        <v>0</v>
      </c>
      <c r="U86" s="17" t="n">
        <v>2</v>
      </c>
      <c r="V86" s="20" t="n">
        <v>30</v>
      </c>
      <c r="W86" s="20" t="n">
        <v>30</v>
      </c>
      <c r="X86" s="17" t="n">
        <v>0</v>
      </c>
      <c r="Y86" s="17" t="n">
        <v>0</v>
      </c>
      <c r="Z86" s="17" t="n">
        <f aca="false">SUM(R86:V86)</f>
        <v>32</v>
      </c>
      <c r="AA86" s="17" t="n">
        <v>0</v>
      </c>
      <c r="AB86" s="17" t="n">
        <v>0</v>
      </c>
      <c r="AC86" s="21" t="n">
        <f aca="false">SUM(Z86:AB86)</f>
        <v>32</v>
      </c>
      <c r="AD86" s="46" t="n">
        <v>42312.8472222222</v>
      </c>
      <c r="AE86" s="46" t="n">
        <v>42312.9395833333</v>
      </c>
      <c r="AF86" s="46" t="n">
        <v>42312.9395833333</v>
      </c>
      <c r="AG86" s="23" t="n">
        <f aca="false">AF86-AD86</f>
        <v>0.0923611111138598</v>
      </c>
      <c r="AH86" s="17"/>
      <c r="AI86" s="36" t="s">
        <v>40</v>
      </c>
      <c r="AJ86" s="78" t="s">
        <v>822</v>
      </c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33" customFormat="true" ht="25.5" hidden="false" customHeight="false" outlineLevel="0" collapsed="false">
      <c r="A87" s="27" t="n">
        <v>77</v>
      </c>
      <c r="B87" s="45" t="s">
        <v>597</v>
      </c>
      <c r="C87" s="17" t="s">
        <v>823</v>
      </c>
      <c r="D87" s="40" t="s">
        <v>38</v>
      </c>
      <c r="E87" s="17" t="n">
        <v>0.4</v>
      </c>
      <c r="F87" s="21" t="s">
        <v>824</v>
      </c>
      <c r="G87" s="17" t="n">
        <v>1</v>
      </c>
      <c r="H87" s="17" t="n">
        <v>0</v>
      </c>
      <c r="I87" s="17" t="n">
        <v>0</v>
      </c>
      <c r="J87" s="17" t="n">
        <v>0</v>
      </c>
      <c r="K87" s="17" t="n">
        <v>0</v>
      </c>
      <c r="L87" s="17" t="n">
        <v>0</v>
      </c>
      <c r="M87" s="17" t="n">
        <v>0</v>
      </c>
      <c r="N87" s="17" t="n">
        <v>0</v>
      </c>
      <c r="O87" s="17" t="n">
        <v>0</v>
      </c>
      <c r="P87" s="17" t="n">
        <v>0</v>
      </c>
      <c r="Q87" s="17" t="n">
        <v>0</v>
      </c>
      <c r="R87" s="17" t="n">
        <v>0</v>
      </c>
      <c r="S87" s="17" t="n">
        <v>0</v>
      </c>
      <c r="T87" s="17" t="n">
        <v>0</v>
      </c>
      <c r="U87" s="17" t="n">
        <v>0</v>
      </c>
      <c r="V87" s="20" t="n">
        <v>1</v>
      </c>
      <c r="W87" s="20" t="n">
        <v>1</v>
      </c>
      <c r="X87" s="17" t="n">
        <v>0</v>
      </c>
      <c r="Y87" s="17" t="n">
        <v>0</v>
      </c>
      <c r="Z87" s="17" t="n">
        <f aca="false">R87+S87+T87+U87+V87</f>
        <v>1</v>
      </c>
      <c r="AA87" s="17" t="n">
        <v>0</v>
      </c>
      <c r="AB87" s="17" t="n">
        <v>0</v>
      </c>
      <c r="AC87" s="17" t="n">
        <f aca="false">SUM(Z87:AB87)</f>
        <v>1</v>
      </c>
      <c r="AD87" s="46" t="n">
        <v>42322.0763888889</v>
      </c>
      <c r="AE87" s="46" t="n">
        <v>42322.36875</v>
      </c>
      <c r="AF87" s="46" t="n">
        <v>42322.36875</v>
      </c>
      <c r="AG87" s="183" t="n">
        <f aca="false">AF87-AD87</f>
        <v>0.292361111110949</v>
      </c>
      <c r="AH87" s="17"/>
      <c r="AI87" s="36" t="s">
        <v>40</v>
      </c>
      <c r="AJ87" s="78" t="s">
        <v>825</v>
      </c>
    </row>
    <row r="88" customFormat="false" ht="36" hidden="false" customHeight="true" outlineLevel="0" collapsed="false">
      <c r="A88" s="21" t="n">
        <v>78</v>
      </c>
      <c r="B88" s="45" t="s">
        <v>597</v>
      </c>
      <c r="C88" s="17" t="s">
        <v>826</v>
      </c>
      <c r="D88" s="40" t="s">
        <v>38</v>
      </c>
      <c r="E88" s="17" t="n">
        <v>0.4</v>
      </c>
      <c r="F88" s="21" t="s">
        <v>827</v>
      </c>
      <c r="G88" s="17" t="n">
        <v>1</v>
      </c>
      <c r="H88" s="17" t="n">
        <v>0</v>
      </c>
      <c r="I88" s="17" t="n">
        <v>0</v>
      </c>
      <c r="J88" s="17" t="n">
        <v>0</v>
      </c>
      <c r="K88" s="17" t="n">
        <v>0</v>
      </c>
      <c r="L88" s="17" t="n">
        <v>0</v>
      </c>
      <c r="M88" s="17" t="n">
        <v>0</v>
      </c>
      <c r="N88" s="17" t="n">
        <v>0</v>
      </c>
      <c r="O88" s="17" t="n">
        <v>0</v>
      </c>
      <c r="P88" s="17" t="n">
        <v>0</v>
      </c>
      <c r="Q88" s="17" t="n">
        <v>0</v>
      </c>
      <c r="R88" s="17" t="n">
        <v>0</v>
      </c>
      <c r="S88" s="17" t="n">
        <v>0</v>
      </c>
      <c r="T88" s="17" t="n">
        <v>0</v>
      </c>
      <c r="U88" s="17" t="n">
        <v>0</v>
      </c>
      <c r="V88" s="20" t="n">
        <v>1</v>
      </c>
      <c r="W88" s="20" t="n">
        <v>1</v>
      </c>
      <c r="X88" s="17" t="n">
        <v>0</v>
      </c>
      <c r="Y88" s="17" t="n">
        <v>0</v>
      </c>
      <c r="Z88" s="17" t="n">
        <f aca="false">R88+S88+T88+U88+V88</f>
        <v>1</v>
      </c>
      <c r="AA88" s="17" t="n">
        <v>0</v>
      </c>
      <c r="AB88" s="17" t="n">
        <v>0</v>
      </c>
      <c r="AC88" s="17" t="n">
        <f aca="false">SUM(Z88:AB88)</f>
        <v>1</v>
      </c>
      <c r="AD88" s="46" t="n">
        <v>42332.1125</v>
      </c>
      <c r="AE88" s="46" t="n">
        <v>42332.6611111111</v>
      </c>
      <c r="AF88" s="46" t="n">
        <v>42332.6611111111</v>
      </c>
      <c r="AG88" s="183" t="n">
        <f aca="false">AF88-AD88</f>
        <v>0.548611111109494</v>
      </c>
      <c r="AH88" s="17"/>
      <c r="AI88" s="36" t="s">
        <v>40</v>
      </c>
      <c r="AJ88" s="78" t="s">
        <v>828</v>
      </c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24" customFormat="true" ht="114" hidden="false" customHeight="true" outlineLevel="0" collapsed="false">
      <c r="A89" s="27" t="n">
        <v>79</v>
      </c>
      <c r="B89" s="45" t="s">
        <v>597</v>
      </c>
      <c r="C89" s="17" t="s">
        <v>829</v>
      </c>
      <c r="D89" s="17" t="s">
        <v>38</v>
      </c>
      <c r="E89" s="17" t="n">
        <v>10</v>
      </c>
      <c r="F89" s="21" t="s">
        <v>830</v>
      </c>
      <c r="G89" s="17" t="n">
        <v>0</v>
      </c>
      <c r="H89" s="17" t="n">
        <v>0</v>
      </c>
      <c r="I89" s="17" t="n">
        <v>0</v>
      </c>
      <c r="J89" s="17" t="n">
        <v>0</v>
      </c>
      <c r="K89" s="17" t="n">
        <v>0</v>
      </c>
      <c r="L89" s="17" t="n">
        <v>0</v>
      </c>
      <c r="M89" s="17" t="n">
        <v>0</v>
      </c>
      <c r="N89" s="17" t="n">
        <v>1</v>
      </c>
      <c r="O89" s="17" t="n">
        <v>0</v>
      </c>
      <c r="P89" s="17" t="n">
        <v>0</v>
      </c>
      <c r="Q89" s="21" t="n">
        <f aca="false">SUM(J89:P89)</f>
        <v>1</v>
      </c>
      <c r="R89" s="17" t="n">
        <v>0</v>
      </c>
      <c r="S89" s="17" t="n">
        <v>0</v>
      </c>
      <c r="T89" s="17" t="n">
        <v>0</v>
      </c>
      <c r="U89" s="17" t="n">
        <v>0</v>
      </c>
      <c r="V89" s="20" t="n">
        <v>2</v>
      </c>
      <c r="W89" s="20" t="n">
        <v>2</v>
      </c>
      <c r="X89" s="17" t="n">
        <v>0</v>
      </c>
      <c r="Y89" s="17" t="n">
        <v>0</v>
      </c>
      <c r="Z89" s="17" t="n">
        <f aca="false">SUM(R89:V89)</f>
        <v>2</v>
      </c>
      <c r="AA89" s="17" t="n">
        <v>0</v>
      </c>
      <c r="AB89" s="17" t="n">
        <v>0</v>
      </c>
      <c r="AC89" s="21" t="n">
        <f aca="false">SUM(Z89:AB89)</f>
        <v>2</v>
      </c>
      <c r="AD89" s="46" t="n">
        <v>42346.7472222222</v>
      </c>
      <c r="AE89" s="46" t="n">
        <v>42346.8708333333</v>
      </c>
      <c r="AF89" s="46" t="n">
        <v>42346.8708333333</v>
      </c>
      <c r="AG89" s="23" t="n">
        <f aca="false">AF89-AD89</f>
        <v>0.12361111111386</v>
      </c>
      <c r="AH89" s="17"/>
      <c r="AI89" s="36" t="s">
        <v>40</v>
      </c>
      <c r="AJ89" s="78" t="s">
        <v>831</v>
      </c>
    </row>
    <row r="90" customFormat="false" ht="54.75" hidden="false" customHeight="true" outlineLevel="0" collapsed="false">
      <c r="A90" s="27" t="n">
        <v>80</v>
      </c>
      <c r="B90" s="45" t="s">
        <v>597</v>
      </c>
      <c r="C90" s="169" t="s">
        <v>832</v>
      </c>
      <c r="D90" s="17" t="s">
        <v>38</v>
      </c>
      <c r="E90" s="17" t="n">
        <v>10</v>
      </c>
      <c r="F90" s="21" t="s">
        <v>833</v>
      </c>
      <c r="G90" s="17" t="n">
        <v>1</v>
      </c>
      <c r="H90" s="17" t="n">
        <v>0</v>
      </c>
      <c r="I90" s="17" t="n">
        <v>0</v>
      </c>
      <c r="J90" s="17" t="n">
        <v>0</v>
      </c>
      <c r="K90" s="17" t="n">
        <v>0</v>
      </c>
      <c r="L90" s="17" t="n">
        <v>0</v>
      </c>
      <c r="M90" s="17" t="n">
        <v>0</v>
      </c>
      <c r="N90" s="17" t="n">
        <v>0</v>
      </c>
      <c r="O90" s="17" t="n">
        <v>0</v>
      </c>
      <c r="P90" s="17" t="n">
        <v>0</v>
      </c>
      <c r="Q90" s="21" t="n">
        <f aca="false">SUM(J90:P90)</f>
        <v>0</v>
      </c>
      <c r="R90" s="17" t="n">
        <v>0</v>
      </c>
      <c r="S90" s="17" t="n">
        <v>0</v>
      </c>
      <c r="T90" s="17" t="n">
        <v>0</v>
      </c>
      <c r="U90" s="17" t="n">
        <v>0</v>
      </c>
      <c r="V90" s="20" t="n">
        <v>736</v>
      </c>
      <c r="W90" s="20" t="n">
        <v>736</v>
      </c>
      <c r="X90" s="17" t="n">
        <v>0</v>
      </c>
      <c r="Y90" s="17" t="n">
        <v>0</v>
      </c>
      <c r="Z90" s="17" t="n">
        <f aca="false">SUM(R90:V90)</f>
        <v>736</v>
      </c>
      <c r="AA90" s="17" t="n">
        <v>0</v>
      </c>
      <c r="AB90" s="17" t="n">
        <v>0</v>
      </c>
      <c r="AC90" s="21" t="n">
        <f aca="false">SUM(Z90:AB90)</f>
        <v>736</v>
      </c>
      <c r="AD90" s="46" t="n">
        <v>42350.8541666667</v>
      </c>
      <c r="AE90" s="46" t="n">
        <v>42350.9444444445</v>
      </c>
      <c r="AF90" s="46" t="n">
        <v>42350.9444444445</v>
      </c>
      <c r="AG90" s="23" t="n">
        <f aca="false">AF90-AD90</f>
        <v>0.0902777777810115</v>
      </c>
      <c r="AH90" s="17"/>
      <c r="AI90" s="36" t="s">
        <v>40</v>
      </c>
      <c r="AJ90" s="78" t="s">
        <v>834</v>
      </c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68" customFormat="true" ht="53.25" hidden="false" customHeight="true" outlineLevel="0" collapsed="false">
      <c r="A91" s="27" t="n">
        <v>81</v>
      </c>
      <c r="B91" s="34" t="s">
        <v>597</v>
      </c>
      <c r="C91" s="29" t="s">
        <v>835</v>
      </c>
      <c r="D91" s="40" t="s">
        <v>38</v>
      </c>
      <c r="E91" s="29" t="n">
        <v>10</v>
      </c>
      <c r="F91" s="28" t="s">
        <v>836</v>
      </c>
      <c r="G91" s="29" t="n">
        <v>0</v>
      </c>
      <c r="H91" s="29" t="n">
        <v>0</v>
      </c>
      <c r="I91" s="29" t="n">
        <v>0</v>
      </c>
      <c r="J91" s="29" t="n">
        <v>0</v>
      </c>
      <c r="K91" s="29" t="n">
        <v>0</v>
      </c>
      <c r="L91" s="29" t="n">
        <v>0</v>
      </c>
      <c r="M91" s="29" t="n">
        <v>0</v>
      </c>
      <c r="N91" s="29" t="n">
        <v>0</v>
      </c>
      <c r="O91" s="29" t="n">
        <v>0</v>
      </c>
      <c r="P91" s="29" t="n">
        <v>0</v>
      </c>
      <c r="Q91" s="29" t="n">
        <v>0</v>
      </c>
      <c r="R91" s="29" t="n">
        <v>0</v>
      </c>
      <c r="S91" s="29" t="n">
        <v>0</v>
      </c>
      <c r="T91" s="29" t="n">
        <v>0</v>
      </c>
      <c r="U91" s="29" t="n">
        <v>0</v>
      </c>
      <c r="V91" s="27" t="n">
        <v>1</v>
      </c>
      <c r="W91" s="27" t="n">
        <v>1</v>
      </c>
      <c r="X91" s="29" t="n">
        <v>0</v>
      </c>
      <c r="Y91" s="29" t="n">
        <v>0</v>
      </c>
      <c r="Z91" s="29" t="n">
        <v>1</v>
      </c>
      <c r="AA91" s="29" t="n">
        <v>0</v>
      </c>
      <c r="AB91" s="29" t="n">
        <v>0</v>
      </c>
      <c r="AC91" s="29" t="n">
        <v>1</v>
      </c>
      <c r="AD91" s="39" t="n">
        <v>42354.5909722222</v>
      </c>
      <c r="AE91" s="39" t="n">
        <v>42354.6131944444</v>
      </c>
      <c r="AF91" s="39" t="n">
        <v>42354.6131944444</v>
      </c>
      <c r="AG91" s="188" t="n">
        <v>0.0222222222218988</v>
      </c>
      <c r="AH91" s="29"/>
      <c r="AI91" s="36" t="s">
        <v>40</v>
      </c>
      <c r="AJ91" s="78" t="s">
        <v>837</v>
      </c>
      <c r="AK91" s="44"/>
      <c r="AL91" s="44"/>
      <c r="AM91" s="44"/>
      <c r="AN91" s="44"/>
      <c r="AO91" s="44"/>
      <c r="AP91" s="44"/>
      <c r="AQ91" s="44"/>
      <c r="AR91" s="44"/>
    </row>
  </sheetData>
  <autoFilter ref="A10:AR93"/>
  <mergeCells count="72">
    <mergeCell ref="A1:AJ1"/>
    <mergeCell ref="A2:AJ2"/>
    <mergeCell ref="A3:AJ3"/>
    <mergeCell ref="A5:A8"/>
    <mergeCell ref="B5:B8"/>
    <mergeCell ref="C5:C8"/>
    <mergeCell ref="D5:D8"/>
    <mergeCell ref="E5:E8"/>
    <mergeCell ref="F5:G8"/>
    <mergeCell ref="H5:H8"/>
    <mergeCell ref="I5:I8"/>
    <mergeCell ref="J5:Q5"/>
    <mergeCell ref="R5:AC5"/>
    <mergeCell ref="AD5:AD8"/>
    <mergeCell ref="AE5:AE8"/>
    <mergeCell ref="AF5:AF8"/>
    <mergeCell ref="AG5:AG8"/>
    <mergeCell ref="AH5:AH8"/>
    <mergeCell ref="AI5:AI8"/>
    <mergeCell ref="AJ5:AJ8"/>
    <mergeCell ref="J6:N6"/>
    <mergeCell ref="O6:O8"/>
    <mergeCell ref="P6:P8"/>
    <mergeCell ref="Q6:Q8"/>
    <mergeCell ref="R6:Z6"/>
    <mergeCell ref="AA6:AA8"/>
    <mergeCell ref="AB6:AB8"/>
    <mergeCell ref="AC6:AC8"/>
    <mergeCell ref="J7:K7"/>
    <mergeCell ref="L7:M7"/>
    <mergeCell ref="N7:N8"/>
    <mergeCell ref="R7:S7"/>
    <mergeCell ref="T7:U7"/>
    <mergeCell ref="V7:V8"/>
    <mergeCell ref="W7:W8"/>
    <mergeCell ref="X7:X8"/>
    <mergeCell ref="Y7:Y8"/>
    <mergeCell ref="Z7:Z8"/>
    <mergeCell ref="A9:A10"/>
    <mergeCell ref="B9:B10"/>
    <mergeCell ref="C9:C10"/>
    <mergeCell ref="D9:D10"/>
    <mergeCell ref="E9:E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56"/>
  <sheetViews>
    <sheetView windowProtection="false" showFormulas="false" showGridLines="true" showRowColHeaders="true" showZeros="true" rightToLeft="false" tabSelected="true" showOutlineSymbols="true" defaultGridColor="true" view="normal" topLeftCell="A22" colorId="64" zoomScale="93" zoomScaleNormal="93" zoomScalePageLayoutView="100" workbookViewId="0">
      <selection pane="topLeft" activeCell="AR17" activeCellId="0" sqref="AR17"/>
    </sheetView>
  </sheetViews>
  <sheetFormatPr defaultRowHeight="12.75"/>
  <cols>
    <col collapsed="false" hidden="false" max="1" min="1" style="1" width="3.8582995951417"/>
    <col collapsed="false" hidden="false" max="2" min="2" style="1" width="15.1052631578947"/>
    <col collapsed="false" hidden="false" max="3" min="3" style="1" width="16.9230769230769"/>
    <col collapsed="false" hidden="false" max="4" min="4" style="1" width="5.35627530364372"/>
    <col collapsed="false" hidden="false" max="5" min="5" style="1" width="7.71255060728745"/>
    <col collapsed="false" hidden="false" max="6" min="6" style="1" width="29.7773279352227"/>
    <col collapsed="false" hidden="false" max="7" min="7" style="1" width="6.31983805668016"/>
    <col collapsed="false" hidden="false" max="8" min="8" style="1" width="5.57085020242915"/>
    <col collapsed="false" hidden="false" max="9" min="9" style="1" width="4.39271255060729"/>
    <col collapsed="false" hidden="false" max="10" min="10" style="1" width="8.35627530364373"/>
    <col collapsed="false" hidden="false" max="11" min="11" style="1" width="6.53441295546559"/>
    <col collapsed="false" hidden="false" max="12" min="12" style="1" width="5.67611336032389"/>
    <col collapsed="false" hidden="false" max="13" min="13" style="1" width="5.35627530364372"/>
    <col collapsed="false" hidden="false" max="14" min="14" style="1" width="8.03238866396761"/>
    <col collapsed="false" hidden="false" max="16" min="15" style="1" width="6.10526315789474"/>
    <col collapsed="false" hidden="false" max="17" min="17" style="1" width="7.60728744939271"/>
    <col collapsed="false" hidden="false" max="18" min="18" style="1" width="5.67611336032389"/>
    <col collapsed="false" hidden="false" max="19" min="19" style="1" width="6.96356275303644"/>
    <col collapsed="false" hidden="false" max="20" min="20" style="1" width="7.2834008097166"/>
    <col collapsed="false" hidden="false" max="22" min="21" style="1" width="7.60728744939271"/>
    <col collapsed="false" hidden="false" max="23" min="23" style="1" width="9.4251012145749"/>
    <col collapsed="false" hidden="false" max="24" min="24" style="1" width="8.1417004048583"/>
    <col collapsed="false" hidden="false" max="25" min="25" style="1" width="6.85425101214575"/>
    <col collapsed="false" hidden="false" max="26" min="26" style="1" width="5.67611336032389"/>
    <col collapsed="false" hidden="false" max="27" min="27" style="1" width="6"/>
    <col collapsed="false" hidden="false" max="28" min="28" style="1" width="7.71255060728745"/>
    <col collapsed="false" hidden="false" max="29" min="29" style="1" width="5.67611336032389"/>
    <col collapsed="false" hidden="false" max="30" min="30" style="1" width="16.9230769230769"/>
    <col collapsed="false" hidden="false" max="31" min="31" style="1" width="16.1740890688259"/>
    <col collapsed="false" hidden="false" max="32" min="32" style="1" width="17.8906882591093"/>
    <col collapsed="false" hidden="false" max="33" min="33" style="1" width="14.7813765182186"/>
    <col collapsed="false" hidden="false" max="34" min="34" style="1" width="15.3198380566802"/>
    <col collapsed="false" hidden="false" max="35" min="35" style="1" width="13.0688259109312"/>
    <col collapsed="false" hidden="false" max="36" min="36" style="1" width="19.6032388663968"/>
    <col collapsed="false" hidden="false" max="253" min="37" style="1" width="0.8582995951417"/>
    <col collapsed="false" hidden="false" max="254" min="254" style="1" width="3.8582995951417"/>
    <col collapsed="false" hidden="false" max="255" min="255" style="1" width="15.1052631578947"/>
    <col collapsed="false" hidden="false" max="256" min="256" style="1" width="16.9230769230769"/>
    <col collapsed="false" hidden="false" max="257" min="257" style="1" width="5.35627530364372"/>
    <col collapsed="false" hidden="false" max="258" min="258" style="1" width="7.71255060728745"/>
    <col collapsed="false" hidden="false" max="259" min="259" style="1" width="21.8542510121457"/>
    <col collapsed="false" hidden="false" max="260" min="260" style="1" width="12.748987854251"/>
    <col collapsed="false" hidden="false" max="261" min="261" style="1" width="5.57085020242915"/>
    <col collapsed="false" hidden="false" max="262" min="262" style="1" width="4.39271255060729"/>
    <col collapsed="false" hidden="false" max="263" min="263" style="1" width="8.35627530364373"/>
    <col collapsed="false" hidden="false" max="264" min="264" style="1" width="6.53441295546559"/>
    <col collapsed="false" hidden="false" max="265" min="265" style="1" width="5.67611336032389"/>
    <col collapsed="false" hidden="false" max="266" min="266" style="1" width="5.35627530364372"/>
    <col collapsed="false" hidden="false" max="267" min="267" style="1" width="8.03238866396761"/>
    <col collapsed="false" hidden="false" max="269" min="268" style="1" width="6.10526315789474"/>
    <col collapsed="false" hidden="false" max="270" min="270" style="1" width="7.60728744939271"/>
    <col collapsed="false" hidden="false" max="271" min="271" style="1" width="5.67611336032389"/>
    <col collapsed="false" hidden="false" max="272" min="272" style="1" width="6.96356275303644"/>
    <col collapsed="false" hidden="false" max="273" min="273" style="1" width="7.2834008097166"/>
    <col collapsed="false" hidden="false" max="275" min="274" style="1" width="7.60728744939271"/>
    <col collapsed="false" hidden="false" max="276" min="276" style="1" width="9.4251012145749"/>
    <col collapsed="false" hidden="false" max="277" min="277" style="1" width="8.1417004048583"/>
    <col collapsed="false" hidden="false" max="278" min="278" style="1" width="6.85425101214575"/>
    <col collapsed="false" hidden="false" max="279" min="279" style="1" width="4.39271255060729"/>
    <col collapsed="false" hidden="false" max="280" min="280" style="1" width="6"/>
    <col collapsed="false" hidden="false" max="281" min="281" style="1" width="7.71255060728745"/>
    <col collapsed="false" hidden="false" max="282" min="282" style="1" width="5.67611336032389"/>
    <col collapsed="false" hidden="false" max="283" min="283" style="1" width="17.246963562753"/>
    <col collapsed="false" hidden="false" max="284" min="284" style="1" width="15.3198380566802"/>
    <col collapsed="false" hidden="false" max="285" min="285" style="1" width="15.8542510121457"/>
    <col collapsed="false" hidden="false" max="286" min="286" style="1" width="17.3522267206478"/>
    <col collapsed="false" hidden="false" max="287" min="287" style="1" width="15.3198380566802"/>
    <col collapsed="false" hidden="false" max="288" min="288" style="1" width="13.0688259109312"/>
    <col collapsed="false" hidden="false" max="289" min="289" style="1" width="19.6032388663968"/>
    <col collapsed="false" hidden="false" max="290" min="290" style="1" width="9.74898785425101"/>
    <col collapsed="false" hidden="false" max="509" min="291" style="1" width="0.8582995951417"/>
    <col collapsed="false" hidden="false" max="510" min="510" style="1" width="3.8582995951417"/>
    <col collapsed="false" hidden="false" max="511" min="511" style="1" width="15.1052631578947"/>
    <col collapsed="false" hidden="false" max="512" min="512" style="1" width="16.9230769230769"/>
    <col collapsed="false" hidden="false" max="513" min="513" style="1" width="5.35627530364372"/>
    <col collapsed="false" hidden="false" max="514" min="514" style="1" width="7.71255060728745"/>
    <col collapsed="false" hidden="false" max="515" min="515" style="1" width="21.8542510121457"/>
    <col collapsed="false" hidden="false" max="516" min="516" style="1" width="12.748987854251"/>
    <col collapsed="false" hidden="false" max="517" min="517" style="1" width="5.57085020242915"/>
    <col collapsed="false" hidden="false" max="518" min="518" style="1" width="4.39271255060729"/>
    <col collapsed="false" hidden="false" max="519" min="519" style="1" width="8.35627530364373"/>
    <col collapsed="false" hidden="false" max="520" min="520" style="1" width="6.53441295546559"/>
    <col collapsed="false" hidden="false" max="521" min="521" style="1" width="5.67611336032389"/>
    <col collapsed="false" hidden="false" max="522" min="522" style="1" width="5.35627530364372"/>
    <col collapsed="false" hidden="false" max="523" min="523" style="1" width="8.03238866396761"/>
    <col collapsed="false" hidden="false" max="525" min="524" style="1" width="6.10526315789474"/>
    <col collapsed="false" hidden="false" max="526" min="526" style="1" width="7.60728744939271"/>
    <col collapsed="false" hidden="false" max="527" min="527" style="1" width="5.67611336032389"/>
    <col collapsed="false" hidden="false" max="528" min="528" style="1" width="6.96356275303644"/>
    <col collapsed="false" hidden="false" max="529" min="529" style="1" width="7.2834008097166"/>
    <col collapsed="false" hidden="false" max="531" min="530" style="1" width="7.60728744939271"/>
    <col collapsed="false" hidden="false" max="532" min="532" style="1" width="9.4251012145749"/>
    <col collapsed="false" hidden="false" max="533" min="533" style="1" width="8.1417004048583"/>
    <col collapsed="false" hidden="false" max="534" min="534" style="1" width="6.85425101214575"/>
    <col collapsed="false" hidden="false" max="535" min="535" style="1" width="4.39271255060729"/>
    <col collapsed="false" hidden="false" max="536" min="536" style="1" width="6"/>
    <col collapsed="false" hidden="false" max="537" min="537" style="1" width="7.71255060728745"/>
    <col collapsed="false" hidden="false" max="538" min="538" style="1" width="5.67611336032389"/>
    <col collapsed="false" hidden="false" max="539" min="539" style="1" width="17.246963562753"/>
    <col collapsed="false" hidden="false" max="540" min="540" style="1" width="15.3198380566802"/>
    <col collapsed="false" hidden="false" max="541" min="541" style="1" width="15.8542510121457"/>
    <col collapsed="false" hidden="false" max="542" min="542" style="1" width="17.3522267206478"/>
    <col collapsed="false" hidden="false" max="543" min="543" style="1" width="15.3198380566802"/>
    <col collapsed="false" hidden="false" max="544" min="544" style="1" width="13.0688259109312"/>
    <col collapsed="false" hidden="false" max="545" min="545" style="1" width="19.6032388663968"/>
    <col collapsed="false" hidden="false" max="546" min="546" style="1" width="9.74898785425101"/>
    <col collapsed="false" hidden="false" max="765" min="547" style="1" width="0.8582995951417"/>
    <col collapsed="false" hidden="false" max="766" min="766" style="1" width="3.8582995951417"/>
    <col collapsed="false" hidden="false" max="767" min="767" style="1" width="15.1052631578947"/>
    <col collapsed="false" hidden="false" max="768" min="768" style="1" width="16.9230769230769"/>
    <col collapsed="false" hidden="false" max="769" min="769" style="1" width="5.35627530364372"/>
    <col collapsed="false" hidden="false" max="770" min="770" style="1" width="7.71255060728745"/>
    <col collapsed="false" hidden="false" max="771" min="771" style="1" width="21.8542510121457"/>
    <col collapsed="false" hidden="false" max="772" min="772" style="1" width="12.748987854251"/>
    <col collapsed="false" hidden="false" max="773" min="773" style="1" width="5.57085020242915"/>
    <col collapsed="false" hidden="false" max="774" min="774" style="1" width="4.39271255060729"/>
    <col collapsed="false" hidden="false" max="775" min="775" style="1" width="8.35627530364373"/>
    <col collapsed="false" hidden="false" max="776" min="776" style="1" width="6.53441295546559"/>
    <col collapsed="false" hidden="false" max="777" min="777" style="1" width="5.67611336032389"/>
    <col collapsed="false" hidden="false" max="778" min="778" style="1" width="5.35627530364372"/>
    <col collapsed="false" hidden="false" max="779" min="779" style="1" width="8.03238866396761"/>
    <col collapsed="false" hidden="false" max="781" min="780" style="1" width="6.10526315789474"/>
    <col collapsed="false" hidden="false" max="782" min="782" style="1" width="7.60728744939271"/>
    <col collapsed="false" hidden="false" max="783" min="783" style="1" width="5.67611336032389"/>
    <col collapsed="false" hidden="false" max="784" min="784" style="1" width="6.96356275303644"/>
    <col collapsed="false" hidden="false" max="785" min="785" style="1" width="7.2834008097166"/>
    <col collapsed="false" hidden="false" max="787" min="786" style="1" width="7.60728744939271"/>
    <col collapsed="false" hidden="false" max="788" min="788" style="1" width="9.4251012145749"/>
    <col collapsed="false" hidden="false" max="789" min="789" style="1" width="8.1417004048583"/>
    <col collapsed="false" hidden="false" max="790" min="790" style="1" width="6.85425101214575"/>
    <col collapsed="false" hidden="false" max="791" min="791" style="1" width="4.39271255060729"/>
    <col collapsed="false" hidden="false" max="792" min="792" style="1" width="6"/>
    <col collapsed="false" hidden="false" max="793" min="793" style="1" width="7.71255060728745"/>
    <col collapsed="false" hidden="false" max="794" min="794" style="1" width="5.67611336032389"/>
    <col collapsed="false" hidden="false" max="795" min="795" style="1" width="17.246963562753"/>
    <col collapsed="false" hidden="false" max="796" min="796" style="1" width="15.3198380566802"/>
    <col collapsed="false" hidden="false" max="797" min="797" style="1" width="15.8542510121457"/>
    <col collapsed="false" hidden="false" max="798" min="798" style="1" width="17.3522267206478"/>
    <col collapsed="false" hidden="false" max="799" min="799" style="1" width="15.3198380566802"/>
    <col collapsed="false" hidden="false" max="800" min="800" style="1" width="13.0688259109312"/>
    <col collapsed="false" hidden="false" max="801" min="801" style="1" width="19.6032388663968"/>
    <col collapsed="false" hidden="false" max="802" min="802" style="1" width="9.74898785425101"/>
    <col collapsed="false" hidden="false" max="1021" min="803" style="1" width="0.8582995951417"/>
    <col collapsed="false" hidden="false" max="1022" min="1022" style="1" width="3.8582995951417"/>
    <col collapsed="false" hidden="false" max="1023" min="1023" style="1" width="15.1052631578947"/>
    <col collapsed="false" hidden="false" max="1025" min="1024" style="1" width="16.9230769230769"/>
  </cols>
  <sheetData>
    <row r="1" customFormat="false" ht="12.7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" hidden="false" customHeight="false" outlineLevel="0" collapsed="false">
      <c r="A2" s="189" t="s">
        <v>518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false" outlineLevel="0" collapsed="false">
      <c r="A3" s="5" t="s">
        <v>144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false" outlineLevel="0" collapsed="false">
      <c r="A4" s="190" t="s">
        <v>838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75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0" customFormat="true" ht="12" hidden="false" customHeight="true" outlineLevel="0" collapsed="false">
      <c r="A6" s="6" t="s">
        <v>3</v>
      </c>
      <c r="B6" s="6" t="s">
        <v>520</v>
      </c>
      <c r="C6" s="6" t="s">
        <v>5</v>
      </c>
      <c r="D6" s="6" t="s">
        <v>521</v>
      </c>
      <c r="E6" s="6" t="s">
        <v>7</v>
      </c>
      <c r="F6" s="6" t="s">
        <v>522</v>
      </c>
      <c r="G6" s="6"/>
      <c r="H6" s="6" t="s">
        <v>523</v>
      </c>
      <c r="I6" s="6" t="s">
        <v>524</v>
      </c>
      <c r="J6" s="9" t="s">
        <v>11</v>
      </c>
      <c r="K6" s="9"/>
      <c r="L6" s="9"/>
      <c r="M6" s="9"/>
      <c r="N6" s="9"/>
      <c r="O6" s="9"/>
      <c r="P6" s="9"/>
      <c r="Q6" s="9"/>
      <c r="R6" s="9" t="s">
        <v>12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6" t="s">
        <v>13</v>
      </c>
      <c r="AE6" s="6" t="s">
        <v>14</v>
      </c>
      <c r="AF6" s="6" t="s">
        <v>15</v>
      </c>
      <c r="AG6" s="6" t="s">
        <v>16</v>
      </c>
      <c r="AH6" s="6" t="s">
        <v>525</v>
      </c>
      <c r="AI6" s="6" t="s">
        <v>18</v>
      </c>
      <c r="AJ6" s="6" t="s">
        <v>19</v>
      </c>
    </row>
    <row r="7" customFormat="false" ht="12" hidden="false" customHeight="true" outlineLevel="0" collapsed="false">
      <c r="A7" s="6"/>
      <c r="B7" s="6"/>
      <c r="C7" s="6"/>
      <c r="D7" s="6"/>
      <c r="E7" s="6"/>
      <c r="F7" s="6"/>
      <c r="G7" s="6"/>
      <c r="H7" s="6"/>
      <c r="I7" s="6"/>
      <c r="J7" s="9" t="s">
        <v>20</v>
      </c>
      <c r="K7" s="9"/>
      <c r="L7" s="9"/>
      <c r="M7" s="9"/>
      <c r="N7" s="9"/>
      <c r="O7" s="6" t="s">
        <v>21</v>
      </c>
      <c r="P7" s="6" t="s">
        <v>22</v>
      </c>
      <c r="Q7" s="6" t="s">
        <v>23</v>
      </c>
      <c r="R7" s="9" t="s">
        <v>20</v>
      </c>
      <c r="S7" s="9"/>
      <c r="T7" s="9"/>
      <c r="U7" s="9"/>
      <c r="V7" s="9"/>
      <c r="W7" s="9"/>
      <c r="X7" s="9"/>
      <c r="Y7" s="9"/>
      <c r="Z7" s="9"/>
      <c r="AA7" s="6" t="s">
        <v>21</v>
      </c>
      <c r="AB7" s="6" t="s">
        <v>22</v>
      </c>
      <c r="AC7" s="6" t="s">
        <v>24</v>
      </c>
      <c r="AD7" s="6"/>
      <c r="AE7" s="6"/>
      <c r="AF7" s="6"/>
      <c r="AG7" s="6"/>
      <c r="AH7" s="6"/>
      <c r="AI7" s="6"/>
      <c r="AJ7" s="6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2" hidden="false" customHeight="true" outlineLevel="0" collapsed="false">
      <c r="A8" s="6"/>
      <c r="B8" s="6"/>
      <c r="C8" s="6"/>
      <c r="D8" s="6"/>
      <c r="E8" s="6"/>
      <c r="F8" s="6"/>
      <c r="G8" s="6"/>
      <c r="H8" s="6"/>
      <c r="I8" s="6"/>
      <c r="J8" s="6" t="s">
        <v>25</v>
      </c>
      <c r="K8" s="6"/>
      <c r="L8" s="6" t="s">
        <v>26</v>
      </c>
      <c r="M8" s="6"/>
      <c r="N8" s="6" t="s">
        <v>27</v>
      </c>
      <c r="O8" s="6"/>
      <c r="P8" s="6"/>
      <c r="Q8" s="6"/>
      <c r="R8" s="6" t="s">
        <v>25</v>
      </c>
      <c r="S8" s="6"/>
      <c r="T8" s="6" t="s">
        <v>26</v>
      </c>
      <c r="U8" s="6"/>
      <c r="V8" s="6" t="s">
        <v>27</v>
      </c>
      <c r="W8" s="6" t="s">
        <v>28</v>
      </c>
      <c r="X8" s="6" t="s">
        <v>29</v>
      </c>
      <c r="Y8" s="6" t="s">
        <v>30</v>
      </c>
      <c r="Z8" s="6" t="s">
        <v>31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73.5" hidden="false" customHeight="true" outlineLevel="0" collapsed="false">
      <c r="A9" s="6"/>
      <c r="B9" s="6"/>
      <c r="C9" s="6"/>
      <c r="D9" s="6"/>
      <c r="E9" s="6"/>
      <c r="F9" s="6"/>
      <c r="G9" s="6"/>
      <c r="H9" s="6"/>
      <c r="I9" s="6"/>
      <c r="J9" s="12" t="s">
        <v>34</v>
      </c>
      <c r="K9" s="12" t="s">
        <v>35</v>
      </c>
      <c r="L9" s="12" t="s">
        <v>34</v>
      </c>
      <c r="M9" s="12" t="s">
        <v>35</v>
      </c>
      <c r="N9" s="6"/>
      <c r="O9" s="6"/>
      <c r="P9" s="6"/>
      <c r="Q9" s="6"/>
      <c r="R9" s="12" t="s">
        <v>34</v>
      </c>
      <c r="S9" s="12" t="s">
        <v>35</v>
      </c>
      <c r="T9" s="12" t="s">
        <v>34</v>
      </c>
      <c r="U9" s="12" t="s">
        <v>35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16" customFormat="true" ht="12" hidden="false" customHeight="false" outlineLevel="0" collapsed="false">
      <c r="A10" s="12" t="n">
        <v>1</v>
      </c>
      <c r="B10" s="12" t="n">
        <v>2</v>
      </c>
      <c r="C10" s="12" t="n">
        <v>3</v>
      </c>
      <c r="D10" s="12" t="n">
        <v>4</v>
      </c>
      <c r="E10" s="12" t="n">
        <v>5</v>
      </c>
      <c r="F10" s="13" t="n">
        <v>6</v>
      </c>
      <c r="G10" s="13"/>
      <c r="H10" s="12" t="n">
        <v>7</v>
      </c>
      <c r="I10" s="12" t="n">
        <v>8</v>
      </c>
      <c r="J10" s="12" t="n">
        <v>9</v>
      </c>
      <c r="K10" s="12" t="n">
        <v>10</v>
      </c>
      <c r="L10" s="12" t="n">
        <v>11</v>
      </c>
      <c r="M10" s="12" t="n">
        <v>12</v>
      </c>
      <c r="N10" s="12" t="n">
        <v>13</v>
      </c>
      <c r="O10" s="12" t="n">
        <v>14</v>
      </c>
      <c r="P10" s="12" t="n">
        <v>15</v>
      </c>
      <c r="Q10" s="12" t="n">
        <v>16</v>
      </c>
      <c r="R10" s="12" t="n">
        <v>17</v>
      </c>
      <c r="S10" s="12" t="n">
        <v>18</v>
      </c>
      <c r="T10" s="12" t="n">
        <v>19</v>
      </c>
      <c r="U10" s="12" t="n">
        <v>20</v>
      </c>
      <c r="V10" s="12" t="n">
        <v>21</v>
      </c>
      <c r="W10" s="12" t="n">
        <v>22</v>
      </c>
      <c r="X10" s="12" t="n">
        <v>23</v>
      </c>
      <c r="Y10" s="12" t="n">
        <v>24</v>
      </c>
      <c r="Z10" s="12" t="n">
        <v>25</v>
      </c>
      <c r="AA10" s="12" t="n">
        <v>26</v>
      </c>
      <c r="AB10" s="12" t="n">
        <v>27</v>
      </c>
      <c r="AC10" s="12" t="n">
        <v>28</v>
      </c>
      <c r="AD10" s="12" t="n">
        <v>29</v>
      </c>
      <c r="AE10" s="12" t="n">
        <v>30</v>
      </c>
      <c r="AF10" s="12" t="n">
        <v>31</v>
      </c>
      <c r="AG10" s="12" t="n">
        <v>32</v>
      </c>
      <c r="AH10" s="12" t="n">
        <v>33</v>
      </c>
      <c r="AI10" s="12" t="n">
        <v>34</v>
      </c>
      <c r="AJ10" s="12" t="n">
        <v>35</v>
      </c>
    </row>
    <row r="11" customFormat="false" ht="12" hidden="false" customHeight="false" outlineLevel="0" collapsed="false">
      <c r="A11" s="12"/>
      <c r="B11" s="12"/>
      <c r="C11" s="12"/>
      <c r="D11" s="12"/>
      <c r="E11" s="12"/>
      <c r="F11" s="154" t="s">
        <v>149</v>
      </c>
      <c r="G11" s="13" t="s">
        <v>150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37" customFormat="true" ht="38.25" hidden="false" customHeight="false" outlineLevel="0" collapsed="false">
      <c r="A12" s="27" t="n">
        <v>1</v>
      </c>
      <c r="B12" s="28" t="s">
        <v>839</v>
      </c>
      <c r="C12" s="28" t="s">
        <v>840</v>
      </c>
      <c r="D12" s="29" t="s">
        <v>38</v>
      </c>
      <c r="E12" s="28" t="n">
        <v>0.4</v>
      </c>
      <c r="F12" s="28" t="s">
        <v>841</v>
      </c>
      <c r="G12" s="29" t="n">
        <v>0</v>
      </c>
      <c r="H12" s="29" t="n">
        <v>0</v>
      </c>
      <c r="I12" s="29" t="n">
        <v>0</v>
      </c>
      <c r="J12" s="29" t="n">
        <v>0</v>
      </c>
      <c r="K12" s="29" t="n">
        <v>0</v>
      </c>
      <c r="L12" s="29" t="n">
        <v>0</v>
      </c>
      <c r="M12" s="29" t="n">
        <v>0</v>
      </c>
      <c r="N12" s="29" t="n">
        <v>1</v>
      </c>
      <c r="O12" s="29" t="n">
        <v>0</v>
      </c>
      <c r="P12" s="29" t="n">
        <v>0</v>
      </c>
      <c r="Q12" s="28" t="n">
        <f aca="false">SUM(J12:P12)</f>
        <v>1</v>
      </c>
      <c r="R12" s="29" t="n">
        <v>0</v>
      </c>
      <c r="S12" s="29" t="n">
        <v>0</v>
      </c>
      <c r="T12" s="29" t="n">
        <v>0</v>
      </c>
      <c r="U12" s="29" t="n">
        <v>0</v>
      </c>
      <c r="V12" s="29" t="n">
        <v>1</v>
      </c>
      <c r="W12" s="28" t="n">
        <v>1</v>
      </c>
      <c r="X12" s="28" t="n">
        <v>0</v>
      </c>
      <c r="Y12" s="29" t="n">
        <v>0</v>
      </c>
      <c r="Z12" s="29" t="n">
        <f aca="false">SUM(R12:V12)</f>
        <v>1</v>
      </c>
      <c r="AA12" s="29" t="n">
        <v>0</v>
      </c>
      <c r="AB12" s="29" t="n">
        <v>0</v>
      </c>
      <c r="AC12" s="28" t="n">
        <f aca="false">SUM(Z12:AB12)</f>
        <v>1</v>
      </c>
      <c r="AD12" s="39" t="n">
        <v>42006.75</v>
      </c>
      <c r="AE12" s="39" t="n">
        <v>42006.7986111111</v>
      </c>
      <c r="AF12" s="39" t="n">
        <v>42006.7986111111</v>
      </c>
      <c r="AG12" s="191" t="n">
        <f aca="false">AF12-AD12</f>
        <v>0.0486111111094942</v>
      </c>
      <c r="AH12" s="29"/>
      <c r="AI12" s="28" t="s">
        <v>842</v>
      </c>
      <c r="AJ12" s="28" t="s">
        <v>843</v>
      </c>
    </row>
    <row r="13" customFormat="false" ht="76.5" hidden="false" customHeight="false" outlineLevel="0" collapsed="false">
      <c r="A13" s="129" t="n">
        <v>2</v>
      </c>
      <c r="B13" s="28" t="s">
        <v>839</v>
      </c>
      <c r="C13" s="28" t="s">
        <v>844</v>
      </c>
      <c r="D13" s="29" t="s">
        <v>38</v>
      </c>
      <c r="E13" s="28" t="n">
        <v>0.4</v>
      </c>
      <c r="F13" s="28" t="s">
        <v>845</v>
      </c>
      <c r="G13" s="29" t="n">
        <v>0</v>
      </c>
      <c r="H13" s="29" t="n">
        <v>0</v>
      </c>
      <c r="I13" s="29" t="n">
        <v>0</v>
      </c>
      <c r="J13" s="29" t="n">
        <v>0</v>
      </c>
      <c r="K13" s="29" t="n">
        <v>0</v>
      </c>
      <c r="L13" s="29" t="n">
        <v>0</v>
      </c>
      <c r="M13" s="29" t="n">
        <v>0</v>
      </c>
      <c r="N13" s="29" t="n">
        <v>1</v>
      </c>
      <c r="O13" s="29" t="n">
        <v>0</v>
      </c>
      <c r="P13" s="29" t="n">
        <v>0</v>
      </c>
      <c r="Q13" s="28" t="n">
        <f aca="false">SUM(J13:P13)</f>
        <v>1</v>
      </c>
      <c r="R13" s="29" t="n">
        <v>0</v>
      </c>
      <c r="S13" s="29" t="n">
        <v>0</v>
      </c>
      <c r="T13" s="29" t="n">
        <v>0</v>
      </c>
      <c r="U13" s="29" t="n">
        <v>0</v>
      </c>
      <c r="V13" s="29" t="n">
        <v>1</v>
      </c>
      <c r="W13" s="28" t="n">
        <v>1</v>
      </c>
      <c r="X13" s="28" t="n">
        <v>0</v>
      </c>
      <c r="Y13" s="29" t="n">
        <v>0</v>
      </c>
      <c r="Z13" s="29" t="n">
        <f aca="false">SUM(R13:V13)</f>
        <v>1</v>
      </c>
      <c r="AA13" s="29" t="n">
        <v>0</v>
      </c>
      <c r="AB13" s="29" t="n">
        <v>0</v>
      </c>
      <c r="AC13" s="28" t="n">
        <f aca="false">SUM(Z13:AB13)</f>
        <v>1</v>
      </c>
      <c r="AD13" s="39" t="n">
        <v>42007.5520833333</v>
      </c>
      <c r="AE13" s="39" t="n">
        <v>42007.5798611111</v>
      </c>
      <c r="AF13" s="39" t="n">
        <v>42007.5798611111</v>
      </c>
      <c r="AG13" s="191" t="n">
        <f aca="false">AF13-AD13</f>
        <v>0.0277777777737356</v>
      </c>
      <c r="AH13" s="29"/>
      <c r="AI13" s="28" t="s">
        <v>842</v>
      </c>
      <c r="AJ13" s="28" t="s">
        <v>846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51" hidden="false" customHeight="false" outlineLevel="0" collapsed="false">
      <c r="A14" s="129" t="n">
        <v>3</v>
      </c>
      <c r="B14" s="28" t="s">
        <v>839</v>
      </c>
      <c r="C14" s="28" t="s">
        <v>847</v>
      </c>
      <c r="D14" s="29" t="s">
        <v>38</v>
      </c>
      <c r="E14" s="28" t="n">
        <v>0.4</v>
      </c>
      <c r="F14" s="28" t="s">
        <v>848</v>
      </c>
      <c r="G14" s="29" t="n">
        <v>0</v>
      </c>
      <c r="H14" s="29" t="n">
        <v>0</v>
      </c>
      <c r="I14" s="29" t="n">
        <v>0</v>
      </c>
      <c r="J14" s="29" t="n">
        <v>0</v>
      </c>
      <c r="K14" s="29" t="n">
        <v>0</v>
      </c>
      <c r="L14" s="29" t="n">
        <v>0</v>
      </c>
      <c r="M14" s="29" t="n">
        <v>0</v>
      </c>
      <c r="N14" s="29" t="n">
        <v>1</v>
      </c>
      <c r="O14" s="29" t="n">
        <v>0</v>
      </c>
      <c r="P14" s="29" t="n">
        <v>0</v>
      </c>
      <c r="Q14" s="28" t="n">
        <f aca="false">SUM(J14:P14)</f>
        <v>1</v>
      </c>
      <c r="R14" s="29" t="n">
        <v>0</v>
      </c>
      <c r="S14" s="29" t="n">
        <v>0</v>
      </c>
      <c r="T14" s="29" t="n">
        <v>0</v>
      </c>
      <c r="U14" s="29" t="n">
        <v>0</v>
      </c>
      <c r="V14" s="29" t="n">
        <v>1</v>
      </c>
      <c r="W14" s="28" t="n">
        <v>1</v>
      </c>
      <c r="X14" s="28" t="n">
        <v>0</v>
      </c>
      <c r="Y14" s="29" t="n">
        <v>0</v>
      </c>
      <c r="Z14" s="29" t="n">
        <f aca="false">SUM(R14:V14)</f>
        <v>1</v>
      </c>
      <c r="AA14" s="29" t="n">
        <v>0</v>
      </c>
      <c r="AB14" s="29" t="n">
        <v>0</v>
      </c>
      <c r="AC14" s="28" t="n">
        <f aca="false">SUM(Z14:AB14)</f>
        <v>1</v>
      </c>
      <c r="AD14" s="39" t="n">
        <v>42008.40625</v>
      </c>
      <c r="AE14" s="39" t="n">
        <v>42008.4375</v>
      </c>
      <c r="AF14" s="39" t="n">
        <v>42008.4375</v>
      </c>
      <c r="AG14" s="191" t="n">
        <f aca="false">AF14-AD14</f>
        <v>0.03125</v>
      </c>
      <c r="AH14" s="29"/>
      <c r="AI14" s="28" t="s">
        <v>842</v>
      </c>
      <c r="AJ14" s="28" t="s">
        <v>849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63.75" hidden="false" customHeight="false" outlineLevel="0" collapsed="false">
      <c r="A15" s="27" t="n">
        <v>4</v>
      </c>
      <c r="B15" s="28" t="s">
        <v>839</v>
      </c>
      <c r="C15" s="28" t="s">
        <v>850</v>
      </c>
      <c r="D15" s="29" t="s">
        <v>38</v>
      </c>
      <c r="E15" s="28" t="n">
        <v>0.4</v>
      </c>
      <c r="F15" s="28" t="s">
        <v>851</v>
      </c>
      <c r="G15" s="29" t="n">
        <v>1</v>
      </c>
      <c r="H15" s="29" t="n">
        <v>0</v>
      </c>
      <c r="I15" s="29" t="n">
        <v>0</v>
      </c>
      <c r="J15" s="29" t="n">
        <v>0</v>
      </c>
      <c r="K15" s="29" t="n">
        <v>0</v>
      </c>
      <c r="L15" s="29" t="n">
        <v>0</v>
      </c>
      <c r="M15" s="29" t="n">
        <v>0</v>
      </c>
      <c r="N15" s="29" t="n">
        <v>1</v>
      </c>
      <c r="O15" s="29" t="n">
        <v>0</v>
      </c>
      <c r="P15" s="29" t="n">
        <v>0</v>
      </c>
      <c r="Q15" s="28" t="n">
        <f aca="false">SUM(J15:P15)</f>
        <v>1</v>
      </c>
      <c r="R15" s="29" t="n">
        <v>0</v>
      </c>
      <c r="S15" s="29" t="n">
        <v>0</v>
      </c>
      <c r="T15" s="29" t="n">
        <v>0</v>
      </c>
      <c r="U15" s="29" t="n">
        <v>0</v>
      </c>
      <c r="V15" s="29" t="n">
        <v>1</v>
      </c>
      <c r="W15" s="28" t="n">
        <v>1</v>
      </c>
      <c r="X15" s="28" t="n">
        <v>0</v>
      </c>
      <c r="Y15" s="29" t="n">
        <v>0</v>
      </c>
      <c r="Z15" s="29" t="n">
        <f aca="false">SUM(R15:V15)</f>
        <v>1</v>
      </c>
      <c r="AA15" s="29" t="n">
        <v>0</v>
      </c>
      <c r="AB15" s="29" t="n">
        <v>0</v>
      </c>
      <c r="AC15" s="28" t="n">
        <f aca="false">SUM(Z15:AB15)</f>
        <v>1</v>
      </c>
      <c r="AD15" s="39" t="n">
        <v>42009.39375</v>
      </c>
      <c r="AE15" s="39" t="n">
        <v>42009.4583333333</v>
      </c>
      <c r="AF15" s="39" t="n">
        <v>42009.4583333333</v>
      </c>
      <c r="AG15" s="188" t="n">
        <f aca="false">AF15-AD15</f>
        <v>0.0645833333328483</v>
      </c>
      <c r="AH15" s="29"/>
      <c r="AI15" s="28" t="s">
        <v>842</v>
      </c>
      <c r="AJ15" s="28" t="s">
        <v>852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51" hidden="false" customHeight="false" outlineLevel="0" collapsed="false">
      <c r="A16" s="27" t="n">
        <v>5</v>
      </c>
      <c r="B16" s="28" t="s">
        <v>839</v>
      </c>
      <c r="C16" s="28" t="s">
        <v>853</v>
      </c>
      <c r="D16" s="29" t="s">
        <v>38</v>
      </c>
      <c r="E16" s="28" t="n">
        <v>0.4</v>
      </c>
      <c r="F16" s="28" t="s">
        <v>854</v>
      </c>
      <c r="G16" s="29" t="n">
        <v>1</v>
      </c>
      <c r="H16" s="29" t="n">
        <v>0</v>
      </c>
      <c r="I16" s="29" t="n">
        <v>0</v>
      </c>
      <c r="J16" s="29" t="n">
        <v>0</v>
      </c>
      <c r="K16" s="29" t="n">
        <v>0</v>
      </c>
      <c r="L16" s="29" t="n">
        <v>0</v>
      </c>
      <c r="M16" s="29" t="n">
        <v>0</v>
      </c>
      <c r="N16" s="29" t="n">
        <v>1</v>
      </c>
      <c r="O16" s="29" t="n">
        <v>0</v>
      </c>
      <c r="P16" s="29" t="n">
        <v>0</v>
      </c>
      <c r="Q16" s="28" t="n">
        <f aca="false">SUM(J16:P16)</f>
        <v>1</v>
      </c>
      <c r="R16" s="29" t="n">
        <v>0</v>
      </c>
      <c r="S16" s="29" t="n">
        <v>0</v>
      </c>
      <c r="T16" s="29" t="n">
        <v>0</v>
      </c>
      <c r="U16" s="29" t="n">
        <v>0</v>
      </c>
      <c r="V16" s="29" t="n">
        <v>1</v>
      </c>
      <c r="W16" s="28" t="n">
        <v>1</v>
      </c>
      <c r="X16" s="28" t="n">
        <v>0</v>
      </c>
      <c r="Y16" s="29" t="n">
        <v>0</v>
      </c>
      <c r="Z16" s="29" t="n">
        <f aca="false">SUM(R16:V16)</f>
        <v>1</v>
      </c>
      <c r="AA16" s="29" t="n">
        <v>0</v>
      </c>
      <c r="AB16" s="29" t="n">
        <v>0</v>
      </c>
      <c r="AC16" s="28" t="n">
        <f aca="false">SUM(Z16:AB16)</f>
        <v>1</v>
      </c>
      <c r="AD16" s="39" t="n">
        <v>42009.7152777778</v>
      </c>
      <c r="AE16" s="39" t="n">
        <v>42009.7673611111</v>
      </c>
      <c r="AF16" s="39" t="n">
        <v>42009.7673611111</v>
      </c>
      <c r="AG16" s="188" t="n">
        <f aca="false">AF16-AD16</f>
        <v>0.0520833333284827</v>
      </c>
      <c r="AH16" s="29"/>
      <c r="AI16" s="28" t="s">
        <v>842</v>
      </c>
      <c r="AJ16" s="28" t="s">
        <v>855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89.25" hidden="false" customHeight="false" outlineLevel="0" collapsed="false">
      <c r="A17" s="27" t="n">
        <v>6</v>
      </c>
      <c r="B17" s="28" t="s">
        <v>839</v>
      </c>
      <c r="C17" s="28" t="s">
        <v>856</v>
      </c>
      <c r="D17" s="29" t="s">
        <v>166</v>
      </c>
      <c r="E17" s="28" t="n">
        <v>0.4</v>
      </c>
      <c r="F17" s="28" t="s">
        <v>857</v>
      </c>
      <c r="G17" s="29" t="n">
        <v>1</v>
      </c>
      <c r="H17" s="29" t="n">
        <v>0</v>
      </c>
      <c r="I17" s="29" t="n">
        <v>0</v>
      </c>
      <c r="J17" s="29" t="n">
        <v>0</v>
      </c>
      <c r="K17" s="29" t="n">
        <v>0</v>
      </c>
      <c r="L17" s="29" t="n">
        <v>0</v>
      </c>
      <c r="M17" s="29" t="n">
        <v>0</v>
      </c>
      <c r="N17" s="29" t="n">
        <v>1</v>
      </c>
      <c r="O17" s="29" t="n">
        <v>0</v>
      </c>
      <c r="P17" s="29" t="n">
        <v>0</v>
      </c>
      <c r="Q17" s="28" t="n">
        <f aca="false">SUM(J17:P17)</f>
        <v>1</v>
      </c>
      <c r="R17" s="29" t="n">
        <v>0</v>
      </c>
      <c r="S17" s="29" t="n">
        <v>0</v>
      </c>
      <c r="T17" s="29" t="n">
        <v>0</v>
      </c>
      <c r="U17" s="29" t="n">
        <v>0</v>
      </c>
      <c r="V17" s="29" t="n">
        <v>1</v>
      </c>
      <c r="W17" s="28" t="n">
        <v>1</v>
      </c>
      <c r="X17" s="28" t="n">
        <v>0</v>
      </c>
      <c r="Y17" s="29" t="n">
        <v>0</v>
      </c>
      <c r="Z17" s="29" t="n">
        <f aca="false">SUM(R17:V17)</f>
        <v>1</v>
      </c>
      <c r="AA17" s="29" t="n">
        <v>0</v>
      </c>
      <c r="AB17" s="29" t="n">
        <v>0</v>
      </c>
      <c r="AC17" s="28" t="n">
        <f aca="false">SUM(Z17:AB17)</f>
        <v>1</v>
      </c>
      <c r="AD17" s="39" t="n">
        <v>42014.4166666667</v>
      </c>
      <c r="AE17" s="39" t="n">
        <v>42014.4479166667</v>
      </c>
      <c r="AF17" s="39" t="n">
        <v>42014.4479166667</v>
      </c>
      <c r="AG17" s="188" t="n">
        <f aca="false">AF17-AD17</f>
        <v>0.03125</v>
      </c>
      <c r="AH17" s="29"/>
      <c r="AI17" s="28" t="s">
        <v>842</v>
      </c>
      <c r="AJ17" s="28" t="s">
        <v>858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89.25" hidden="false" customHeight="false" outlineLevel="0" collapsed="false">
      <c r="A18" s="129" t="n">
        <v>7</v>
      </c>
      <c r="B18" s="28" t="s">
        <v>839</v>
      </c>
      <c r="C18" s="28" t="s">
        <v>859</v>
      </c>
      <c r="D18" s="29" t="s">
        <v>38</v>
      </c>
      <c r="E18" s="28" t="n">
        <v>0.4</v>
      </c>
      <c r="F18" s="28" t="s">
        <v>860</v>
      </c>
      <c r="G18" s="29" t="n">
        <v>1</v>
      </c>
      <c r="H18" s="29" t="n">
        <v>0</v>
      </c>
      <c r="I18" s="29" t="n">
        <v>0</v>
      </c>
      <c r="J18" s="29" t="n">
        <v>0</v>
      </c>
      <c r="K18" s="29" t="n">
        <v>0</v>
      </c>
      <c r="L18" s="29" t="n">
        <v>0</v>
      </c>
      <c r="M18" s="29" t="n">
        <v>0</v>
      </c>
      <c r="N18" s="29" t="n">
        <v>1</v>
      </c>
      <c r="O18" s="29" t="n">
        <v>0</v>
      </c>
      <c r="P18" s="29" t="n">
        <v>0</v>
      </c>
      <c r="Q18" s="28" t="n">
        <f aca="false">SUM(J18:P18)</f>
        <v>1</v>
      </c>
      <c r="R18" s="29" t="n">
        <v>0</v>
      </c>
      <c r="S18" s="29" t="n">
        <v>0</v>
      </c>
      <c r="T18" s="29" t="n">
        <v>0</v>
      </c>
      <c r="U18" s="29" t="n">
        <v>0</v>
      </c>
      <c r="V18" s="29" t="n">
        <v>1</v>
      </c>
      <c r="W18" s="28" t="n">
        <v>1</v>
      </c>
      <c r="X18" s="28" t="n">
        <v>0</v>
      </c>
      <c r="Y18" s="29" t="n">
        <v>0</v>
      </c>
      <c r="Z18" s="29" t="n">
        <f aca="false">SUM(R18:V18)</f>
        <v>1</v>
      </c>
      <c r="AA18" s="29" t="n">
        <v>0</v>
      </c>
      <c r="AB18" s="29" t="n">
        <v>0</v>
      </c>
      <c r="AC18" s="28" t="n">
        <f aca="false">SUM(Z18:AB18)</f>
        <v>1</v>
      </c>
      <c r="AD18" s="39" t="n">
        <v>42015.875</v>
      </c>
      <c r="AE18" s="39" t="n">
        <v>42015.9305555556</v>
      </c>
      <c r="AF18" s="39" t="n">
        <v>42015.9305555556</v>
      </c>
      <c r="AG18" s="188" t="n">
        <f aca="false">AF18-AD18</f>
        <v>0.0555555555547471</v>
      </c>
      <c r="AH18" s="29"/>
      <c r="AI18" s="28" t="s">
        <v>842</v>
      </c>
      <c r="AJ18" s="28" t="s">
        <v>861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44" customFormat="true" ht="38.25" hidden="false" customHeight="false" outlineLevel="0" collapsed="false">
      <c r="A19" s="129" t="n">
        <v>8</v>
      </c>
      <c r="B19" s="28" t="s">
        <v>839</v>
      </c>
      <c r="C19" s="28" t="s">
        <v>862</v>
      </c>
      <c r="D19" s="29" t="s">
        <v>38</v>
      </c>
      <c r="E19" s="28" t="n">
        <v>10</v>
      </c>
      <c r="F19" s="28" t="s">
        <v>863</v>
      </c>
      <c r="G19" s="29" t="n">
        <v>0</v>
      </c>
      <c r="H19" s="29" t="n">
        <v>0</v>
      </c>
      <c r="I19" s="29" t="n">
        <v>0</v>
      </c>
      <c r="J19" s="29" t="n">
        <v>0</v>
      </c>
      <c r="K19" s="29" t="n">
        <v>0</v>
      </c>
      <c r="L19" s="29" t="n">
        <v>0</v>
      </c>
      <c r="M19" s="29" t="n">
        <v>0</v>
      </c>
      <c r="N19" s="29" t="n">
        <v>1</v>
      </c>
      <c r="O19" s="29" t="n">
        <v>0</v>
      </c>
      <c r="P19" s="29" t="n">
        <v>0</v>
      </c>
      <c r="Q19" s="28" t="n">
        <f aca="false">SUM(J19:P19)</f>
        <v>1</v>
      </c>
      <c r="R19" s="29" t="n">
        <v>0</v>
      </c>
      <c r="S19" s="29" t="n">
        <v>0</v>
      </c>
      <c r="T19" s="29" t="n">
        <v>0</v>
      </c>
      <c r="U19" s="29" t="n">
        <v>0</v>
      </c>
      <c r="V19" s="29" t="n">
        <v>124</v>
      </c>
      <c r="W19" s="28" t="n">
        <v>124</v>
      </c>
      <c r="X19" s="28" t="n">
        <v>0</v>
      </c>
      <c r="Y19" s="29" t="n">
        <v>0</v>
      </c>
      <c r="Z19" s="29" t="n">
        <f aca="false">SUM(R19:V19)</f>
        <v>124</v>
      </c>
      <c r="AA19" s="29" t="n">
        <v>0</v>
      </c>
      <c r="AB19" s="29" t="n">
        <v>0</v>
      </c>
      <c r="AC19" s="28" t="n">
        <f aca="false">SUM(Z19:AB19)</f>
        <v>124</v>
      </c>
      <c r="AD19" s="39" t="n">
        <v>42017.1458333333</v>
      </c>
      <c r="AE19" s="39" t="n">
        <v>42017.2222222222</v>
      </c>
      <c r="AF19" s="39" t="n">
        <v>42017.2222222222</v>
      </c>
      <c r="AG19" s="191" t="n">
        <f aca="false">AF19-AD19</f>
        <v>0.0763888888832298</v>
      </c>
      <c r="AH19" s="29"/>
      <c r="AI19" s="28" t="s">
        <v>842</v>
      </c>
      <c r="AJ19" s="28" t="s">
        <v>864</v>
      </c>
    </row>
    <row r="20" s="35" customFormat="true" ht="51" hidden="false" customHeight="false" outlineLevel="0" collapsed="false">
      <c r="A20" s="27" t="n">
        <v>9</v>
      </c>
      <c r="B20" s="28" t="s">
        <v>839</v>
      </c>
      <c r="C20" s="21" t="s">
        <v>865</v>
      </c>
      <c r="D20" s="17" t="s">
        <v>166</v>
      </c>
      <c r="E20" s="21" t="n">
        <v>0.4</v>
      </c>
      <c r="F20" s="21" t="s">
        <v>866</v>
      </c>
      <c r="G20" s="17" t="n">
        <v>1</v>
      </c>
      <c r="H20" s="17" t="n">
        <v>0</v>
      </c>
      <c r="I20" s="17" t="n">
        <v>0</v>
      </c>
      <c r="J20" s="17" t="n">
        <v>0</v>
      </c>
      <c r="K20" s="17" t="n">
        <v>0</v>
      </c>
      <c r="L20" s="17" t="n">
        <v>0</v>
      </c>
      <c r="M20" s="17" t="n">
        <v>0</v>
      </c>
      <c r="N20" s="17" t="n">
        <v>1</v>
      </c>
      <c r="O20" s="17" t="n">
        <v>0</v>
      </c>
      <c r="P20" s="17" t="n">
        <v>0</v>
      </c>
      <c r="Q20" s="17" t="n">
        <v>1</v>
      </c>
      <c r="R20" s="17" t="n">
        <v>0</v>
      </c>
      <c r="S20" s="17" t="n">
        <v>0</v>
      </c>
      <c r="T20" s="17" t="n">
        <v>0</v>
      </c>
      <c r="U20" s="17" t="n">
        <v>0</v>
      </c>
      <c r="V20" s="17" t="n">
        <v>1</v>
      </c>
      <c r="W20" s="21" t="n">
        <v>1</v>
      </c>
      <c r="X20" s="21" t="n">
        <v>0</v>
      </c>
      <c r="Y20" s="17" t="n">
        <v>0</v>
      </c>
      <c r="Z20" s="17" t="n">
        <v>1</v>
      </c>
      <c r="AA20" s="17" t="n">
        <v>0</v>
      </c>
      <c r="AB20" s="17" t="n">
        <v>0</v>
      </c>
      <c r="AC20" s="17" t="n">
        <v>1</v>
      </c>
      <c r="AD20" s="46" t="n">
        <v>42024.6458333333</v>
      </c>
      <c r="AE20" s="46" t="n">
        <v>42024.6805555556</v>
      </c>
      <c r="AF20" s="46" t="n">
        <v>42024.6805555556</v>
      </c>
      <c r="AG20" s="167" t="n">
        <f aca="false">AF20-AD20</f>
        <v>0.0347222222189885</v>
      </c>
      <c r="AH20" s="17"/>
      <c r="AI20" s="28" t="s">
        <v>842</v>
      </c>
      <c r="AJ20" s="21" t="s">
        <v>867</v>
      </c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</row>
    <row r="21" s="44" customFormat="true" ht="76.5" hidden="false" customHeight="false" outlineLevel="0" collapsed="false">
      <c r="A21" s="27" t="n">
        <v>10</v>
      </c>
      <c r="B21" s="28" t="s">
        <v>839</v>
      </c>
      <c r="C21" s="28" t="s">
        <v>868</v>
      </c>
      <c r="D21" s="29" t="s">
        <v>38</v>
      </c>
      <c r="E21" s="28" t="n">
        <v>0.4</v>
      </c>
      <c r="F21" s="28" t="s">
        <v>869</v>
      </c>
      <c r="G21" s="29" t="n">
        <v>0</v>
      </c>
      <c r="H21" s="29" t="n">
        <v>0</v>
      </c>
      <c r="I21" s="29" t="n">
        <v>0</v>
      </c>
      <c r="J21" s="29" t="n">
        <v>0</v>
      </c>
      <c r="K21" s="29" t="n">
        <v>0</v>
      </c>
      <c r="L21" s="29" t="n">
        <v>0</v>
      </c>
      <c r="M21" s="29" t="n">
        <v>0</v>
      </c>
      <c r="N21" s="29" t="n">
        <v>1</v>
      </c>
      <c r="O21" s="29" t="n">
        <v>0</v>
      </c>
      <c r="P21" s="29" t="n">
        <v>0</v>
      </c>
      <c r="Q21" s="28" t="n">
        <f aca="false">SUM(J21:P21)</f>
        <v>1</v>
      </c>
      <c r="R21" s="29" t="n">
        <v>0</v>
      </c>
      <c r="S21" s="29" t="n">
        <v>0</v>
      </c>
      <c r="T21" s="29" t="n">
        <v>0</v>
      </c>
      <c r="U21" s="29" t="n">
        <v>0</v>
      </c>
      <c r="V21" s="29" t="n">
        <v>12</v>
      </c>
      <c r="W21" s="28" t="n">
        <v>12</v>
      </c>
      <c r="X21" s="28" t="n">
        <v>0</v>
      </c>
      <c r="Y21" s="29" t="n">
        <v>0</v>
      </c>
      <c r="Z21" s="29" t="n">
        <f aca="false">SUM(R21:V21)</f>
        <v>12</v>
      </c>
      <c r="AA21" s="29" t="n">
        <v>0</v>
      </c>
      <c r="AB21" s="29" t="n">
        <v>0</v>
      </c>
      <c r="AC21" s="28" t="n">
        <f aca="false">SUM(Z21:AB21)</f>
        <v>12</v>
      </c>
      <c r="AD21" s="39" t="n">
        <v>42028.8097222222</v>
      </c>
      <c r="AE21" s="39" t="n">
        <v>42028.8645833333</v>
      </c>
      <c r="AF21" s="39" t="n">
        <v>42028.8645833333</v>
      </c>
      <c r="AG21" s="188" t="n">
        <f aca="false">AF21-AD21</f>
        <v>0.054861111115315</v>
      </c>
      <c r="AH21" s="29"/>
      <c r="AI21" s="28" t="s">
        <v>842</v>
      </c>
      <c r="AJ21" s="28" t="s">
        <v>870</v>
      </c>
    </row>
    <row r="22" s="44" customFormat="true" ht="51" hidden="false" customHeight="false" outlineLevel="0" collapsed="false">
      <c r="A22" s="27" t="n">
        <v>11</v>
      </c>
      <c r="B22" s="28" t="s">
        <v>839</v>
      </c>
      <c r="C22" s="28" t="s">
        <v>871</v>
      </c>
      <c r="D22" s="29" t="s">
        <v>38</v>
      </c>
      <c r="E22" s="28" t="n">
        <v>10</v>
      </c>
      <c r="F22" s="28" t="s">
        <v>872</v>
      </c>
      <c r="G22" s="29" t="n">
        <v>0</v>
      </c>
      <c r="H22" s="29" t="n">
        <v>0</v>
      </c>
      <c r="I22" s="29" t="n">
        <v>0</v>
      </c>
      <c r="J22" s="29" t="n">
        <v>0</v>
      </c>
      <c r="K22" s="29" t="n">
        <v>0</v>
      </c>
      <c r="L22" s="29" t="n">
        <v>0</v>
      </c>
      <c r="M22" s="29" t="n">
        <v>0</v>
      </c>
      <c r="N22" s="29" t="n">
        <v>1</v>
      </c>
      <c r="O22" s="29" t="n">
        <v>0</v>
      </c>
      <c r="P22" s="29" t="n">
        <v>0</v>
      </c>
      <c r="Q22" s="28" t="n">
        <f aca="false">SUM(J22:P22)</f>
        <v>1</v>
      </c>
      <c r="R22" s="29" t="n">
        <v>0</v>
      </c>
      <c r="S22" s="29" t="n">
        <v>0</v>
      </c>
      <c r="T22" s="29" t="n">
        <v>0</v>
      </c>
      <c r="U22" s="29" t="n">
        <v>0</v>
      </c>
      <c r="V22" s="29" t="n">
        <v>87</v>
      </c>
      <c r="W22" s="28" t="n">
        <v>87</v>
      </c>
      <c r="X22" s="28" t="n">
        <v>0</v>
      </c>
      <c r="Y22" s="29" t="n">
        <v>0</v>
      </c>
      <c r="Z22" s="29" t="n">
        <f aca="false">SUM(R22:V22)</f>
        <v>87</v>
      </c>
      <c r="AA22" s="29" t="n">
        <v>0</v>
      </c>
      <c r="AB22" s="29" t="n">
        <v>0</v>
      </c>
      <c r="AC22" s="28" t="n">
        <f aca="false">SUM(Z22:AB22)</f>
        <v>87</v>
      </c>
      <c r="AD22" s="39" t="n">
        <v>42041.5569444444</v>
      </c>
      <c r="AE22" s="39" t="n">
        <v>42041.6555555556</v>
      </c>
      <c r="AF22" s="39" t="n">
        <v>42041.6555555556</v>
      </c>
      <c r="AG22" s="191" t="n">
        <f aca="false">AF22-AD22</f>
        <v>0.0986111111124046</v>
      </c>
      <c r="AH22" s="29"/>
      <c r="AI22" s="28" t="s">
        <v>842</v>
      </c>
      <c r="AJ22" s="28" t="s">
        <v>873</v>
      </c>
    </row>
    <row r="23" s="44" customFormat="true" ht="102" hidden="false" customHeight="false" outlineLevel="0" collapsed="false">
      <c r="A23" s="129" t="n">
        <v>12</v>
      </c>
      <c r="B23" s="28" t="s">
        <v>839</v>
      </c>
      <c r="C23" s="28" t="s">
        <v>874</v>
      </c>
      <c r="D23" s="29" t="s">
        <v>166</v>
      </c>
      <c r="E23" s="28" t="n">
        <v>0.4</v>
      </c>
      <c r="F23" s="28" t="s">
        <v>875</v>
      </c>
      <c r="G23" s="29" t="n">
        <v>1</v>
      </c>
      <c r="H23" s="29" t="n">
        <v>0</v>
      </c>
      <c r="I23" s="29" t="n">
        <v>0</v>
      </c>
      <c r="J23" s="29" t="n">
        <v>0</v>
      </c>
      <c r="K23" s="29" t="n">
        <v>0</v>
      </c>
      <c r="L23" s="29" t="n">
        <v>0</v>
      </c>
      <c r="M23" s="29" t="n">
        <v>0</v>
      </c>
      <c r="N23" s="29" t="n">
        <v>1</v>
      </c>
      <c r="O23" s="29" t="n">
        <v>0</v>
      </c>
      <c r="P23" s="29" t="n">
        <v>0</v>
      </c>
      <c r="Q23" s="28" t="n">
        <f aca="false">SUM(J23:P23)</f>
        <v>1</v>
      </c>
      <c r="R23" s="29" t="n">
        <v>0</v>
      </c>
      <c r="S23" s="29" t="n">
        <v>0</v>
      </c>
      <c r="T23" s="29" t="n">
        <v>0</v>
      </c>
      <c r="U23" s="29" t="n">
        <v>0</v>
      </c>
      <c r="V23" s="29" t="n">
        <v>1</v>
      </c>
      <c r="W23" s="28" t="n">
        <v>1</v>
      </c>
      <c r="X23" s="28" t="n">
        <v>0</v>
      </c>
      <c r="Y23" s="29" t="n">
        <v>0</v>
      </c>
      <c r="Z23" s="29" t="n">
        <f aca="false">SUM(R23:V23)</f>
        <v>1</v>
      </c>
      <c r="AA23" s="29" t="n">
        <v>0</v>
      </c>
      <c r="AB23" s="29" t="n">
        <v>0</v>
      </c>
      <c r="AC23" s="28" t="n">
        <f aca="false">SUM(Z23:AB23)</f>
        <v>1</v>
      </c>
      <c r="AD23" s="39" t="n">
        <v>42044.625</v>
      </c>
      <c r="AE23" s="39" t="n">
        <v>42044.7361111111</v>
      </c>
      <c r="AF23" s="39" t="n">
        <v>42044.7361111111</v>
      </c>
      <c r="AG23" s="188" t="n">
        <f aca="false">AF23-AD23</f>
        <v>0.111111111109494</v>
      </c>
      <c r="AH23" s="29"/>
      <c r="AI23" s="28" t="s">
        <v>842</v>
      </c>
      <c r="AJ23" s="28" t="s">
        <v>876</v>
      </c>
    </row>
    <row r="24" customFormat="false" ht="51" hidden="false" customHeight="false" outlineLevel="0" collapsed="false">
      <c r="A24" s="129" t="n">
        <v>13</v>
      </c>
      <c r="B24" s="28" t="s">
        <v>839</v>
      </c>
      <c r="C24" s="28" t="s">
        <v>877</v>
      </c>
      <c r="D24" s="29" t="s">
        <v>38</v>
      </c>
      <c r="E24" s="28" t="n">
        <v>10</v>
      </c>
      <c r="F24" s="28" t="s">
        <v>878</v>
      </c>
      <c r="G24" s="29" t="n">
        <v>0</v>
      </c>
      <c r="H24" s="29" t="n">
        <v>0</v>
      </c>
      <c r="I24" s="29" t="n">
        <v>0</v>
      </c>
      <c r="J24" s="29" t="n">
        <v>0</v>
      </c>
      <c r="K24" s="29" t="n">
        <v>0</v>
      </c>
      <c r="L24" s="29" t="n">
        <v>0</v>
      </c>
      <c r="M24" s="29" t="n">
        <v>0</v>
      </c>
      <c r="N24" s="29" t="n">
        <v>1</v>
      </c>
      <c r="O24" s="29" t="n">
        <v>0</v>
      </c>
      <c r="P24" s="29" t="n">
        <v>0</v>
      </c>
      <c r="Q24" s="28" t="n">
        <f aca="false">SUM(J24:P24)</f>
        <v>1</v>
      </c>
      <c r="R24" s="29" t="n">
        <v>0</v>
      </c>
      <c r="S24" s="29" t="n">
        <v>0</v>
      </c>
      <c r="T24" s="29" t="n">
        <v>0</v>
      </c>
      <c r="U24" s="29" t="n">
        <v>0</v>
      </c>
      <c r="V24" s="29" t="n">
        <v>33</v>
      </c>
      <c r="W24" s="28" t="n">
        <v>33</v>
      </c>
      <c r="X24" s="28" t="n">
        <v>0</v>
      </c>
      <c r="Y24" s="29" t="n">
        <v>0</v>
      </c>
      <c r="Z24" s="29" t="n">
        <f aca="false">SUM(R24:V24)</f>
        <v>33</v>
      </c>
      <c r="AA24" s="29" t="n">
        <v>0</v>
      </c>
      <c r="AB24" s="29" t="n">
        <v>0</v>
      </c>
      <c r="AC24" s="28" t="n">
        <f aca="false">SUM(Z24:AB24)</f>
        <v>33</v>
      </c>
      <c r="AD24" s="39" t="n">
        <v>42046.4652777778</v>
      </c>
      <c r="AE24" s="39" t="n">
        <v>42046.4722222222</v>
      </c>
      <c r="AF24" s="39" t="n">
        <v>42046.4722222222</v>
      </c>
      <c r="AG24" s="191" t="n">
        <f aca="false">AF24-AD24</f>
        <v>0.00694444443797693</v>
      </c>
      <c r="AH24" s="29"/>
      <c r="AI24" s="28" t="s">
        <v>842</v>
      </c>
      <c r="AJ24" s="28" t="s">
        <v>879</v>
      </c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51" hidden="false" customHeight="false" outlineLevel="0" collapsed="false">
      <c r="A25" s="27" t="n">
        <v>14</v>
      </c>
      <c r="B25" s="28" t="s">
        <v>839</v>
      </c>
      <c r="C25" s="28" t="s">
        <v>880</v>
      </c>
      <c r="D25" s="29" t="s">
        <v>38</v>
      </c>
      <c r="E25" s="28" t="n">
        <v>10</v>
      </c>
      <c r="F25" s="28" t="s">
        <v>881</v>
      </c>
      <c r="G25" s="29" t="n">
        <v>0</v>
      </c>
      <c r="H25" s="29" t="n">
        <v>0</v>
      </c>
      <c r="I25" s="29" t="n">
        <v>0</v>
      </c>
      <c r="J25" s="29" t="n">
        <v>0</v>
      </c>
      <c r="K25" s="29" t="n">
        <v>0</v>
      </c>
      <c r="L25" s="29" t="n">
        <v>0</v>
      </c>
      <c r="M25" s="29" t="n">
        <v>0</v>
      </c>
      <c r="N25" s="29" t="n">
        <v>1</v>
      </c>
      <c r="O25" s="29" t="n">
        <v>0</v>
      </c>
      <c r="P25" s="29" t="n">
        <v>0</v>
      </c>
      <c r="Q25" s="28" t="n">
        <f aca="false">SUM(J25:P25)</f>
        <v>1</v>
      </c>
      <c r="R25" s="29" t="n">
        <v>0</v>
      </c>
      <c r="S25" s="29" t="n">
        <v>0</v>
      </c>
      <c r="T25" s="29" t="n">
        <v>0</v>
      </c>
      <c r="U25" s="29" t="n">
        <v>0</v>
      </c>
      <c r="V25" s="29" t="n">
        <v>334</v>
      </c>
      <c r="W25" s="28" t="n">
        <v>334</v>
      </c>
      <c r="X25" s="28" t="n">
        <v>0</v>
      </c>
      <c r="Y25" s="29" t="n">
        <v>0</v>
      </c>
      <c r="Z25" s="29" t="n">
        <f aca="false">SUM(R25:V25)</f>
        <v>334</v>
      </c>
      <c r="AA25" s="29" t="n">
        <v>0</v>
      </c>
      <c r="AB25" s="29" t="n">
        <v>0</v>
      </c>
      <c r="AC25" s="28" t="n">
        <f aca="false">SUM(Z25:AB25)</f>
        <v>334</v>
      </c>
      <c r="AD25" s="39" t="n">
        <v>42054.9479166667</v>
      </c>
      <c r="AE25" s="39" t="n">
        <v>42055.0451388889</v>
      </c>
      <c r="AF25" s="39" t="n">
        <v>42055.0451388889</v>
      </c>
      <c r="AG25" s="191" t="n">
        <f aca="false">AF25-AD25</f>
        <v>0.0972222222262644</v>
      </c>
      <c r="AH25" s="29"/>
      <c r="AI25" s="28" t="s">
        <v>842</v>
      </c>
      <c r="AJ25" s="28" t="s">
        <v>882</v>
      </c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02" hidden="false" customHeight="false" outlineLevel="0" collapsed="false">
      <c r="A26" s="27" t="n">
        <v>15</v>
      </c>
      <c r="B26" s="28" t="s">
        <v>839</v>
      </c>
      <c r="C26" s="28" t="s">
        <v>883</v>
      </c>
      <c r="D26" s="29" t="s">
        <v>38</v>
      </c>
      <c r="E26" s="28" t="n">
        <v>10</v>
      </c>
      <c r="F26" s="28" t="s">
        <v>884</v>
      </c>
      <c r="G26" s="29" t="n">
        <v>1</v>
      </c>
      <c r="H26" s="29" t="n">
        <v>0</v>
      </c>
      <c r="I26" s="29" t="n">
        <v>0</v>
      </c>
      <c r="J26" s="29" t="n">
        <v>0</v>
      </c>
      <c r="K26" s="29" t="n">
        <v>0</v>
      </c>
      <c r="L26" s="29" t="n">
        <v>0</v>
      </c>
      <c r="M26" s="29" t="n">
        <v>0</v>
      </c>
      <c r="N26" s="29" t="n">
        <v>1</v>
      </c>
      <c r="O26" s="29" t="n">
        <v>0</v>
      </c>
      <c r="P26" s="29" t="n">
        <v>0</v>
      </c>
      <c r="Q26" s="28" t="n">
        <f aca="false">SUM(J26:P26)</f>
        <v>1</v>
      </c>
      <c r="R26" s="29" t="n">
        <v>0</v>
      </c>
      <c r="S26" s="29" t="n">
        <v>0</v>
      </c>
      <c r="T26" s="29" t="n">
        <v>0</v>
      </c>
      <c r="U26" s="29" t="n">
        <v>0</v>
      </c>
      <c r="V26" s="29" t="n">
        <v>324</v>
      </c>
      <c r="W26" s="28" t="n">
        <v>324</v>
      </c>
      <c r="X26" s="28" t="n">
        <v>0</v>
      </c>
      <c r="Y26" s="29" t="n">
        <v>0</v>
      </c>
      <c r="Z26" s="29" t="n">
        <f aca="false">SUM(R26:V26)</f>
        <v>324</v>
      </c>
      <c r="AA26" s="29" t="n">
        <v>0</v>
      </c>
      <c r="AB26" s="29" t="n">
        <v>0</v>
      </c>
      <c r="AC26" s="28" t="n">
        <f aca="false">SUM(Z26:AB26)</f>
        <v>324</v>
      </c>
      <c r="AD26" s="39" t="n">
        <v>42067.5541666667</v>
      </c>
      <c r="AE26" s="39" t="n">
        <v>42067.6284722222</v>
      </c>
      <c r="AF26" s="39" t="n">
        <v>42067.6284722222</v>
      </c>
      <c r="AG26" s="188" t="n">
        <f aca="false">AF26-AD26</f>
        <v>0.0743055555503815</v>
      </c>
      <c r="AH26" s="29"/>
      <c r="AI26" s="28" t="s">
        <v>842</v>
      </c>
      <c r="AJ26" s="28" t="s">
        <v>885</v>
      </c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63.75" hidden="false" customHeight="false" outlineLevel="0" collapsed="false">
      <c r="A27" s="27" t="n">
        <v>16</v>
      </c>
      <c r="B27" s="28" t="s">
        <v>839</v>
      </c>
      <c r="C27" s="28" t="s">
        <v>886</v>
      </c>
      <c r="D27" s="29" t="s">
        <v>38</v>
      </c>
      <c r="E27" s="28" t="n">
        <v>0.4</v>
      </c>
      <c r="F27" s="28" t="s">
        <v>887</v>
      </c>
      <c r="G27" s="29" t="n">
        <v>0</v>
      </c>
      <c r="H27" s="29" t="n">
        <v>0</v>
      </c>
      <c r="I27" s="29" t="n">
        <v>0</v>
      </c>
      <c r="J27" s="29" t="n">
        <v>0</v>
      </c>
      <c r="K27" s="29" t="n">
        <v>0</v>
      </c>
      <c r="L27" s="29" t="n">
        <v>0</v>
      </c>
      <c r="M27" s="29" t="n">
        <v>0</v>
      </c>
      <c r="N27" s="29" t="n">
        <v>1</v>
      </c>
      <c r="O27" s="29" t="n">
        <v>0</v>
      </c>
      <c r="P27" s="29" t="n">
        <v>0</v>
      </c>
      <c r="Q27" s="28" t="n">
        <f aca="false">SUM(J27:P27)</f>
        <v>1</v>
      </c>
      <c r="R27" s="29" t="n">
        <v>0</v>
      </c>
      <c r="S27" s="29" t="n">
        <v>0</v>
      </c>
      <c r="T27" s="29" t="n">
        <v>0</v>
      </c>
      <c r="U27" s="29" t="n">
        <v>0</v>
      </c>
      <c r="V27" s="29" t="n">
        <v>1</v>
      </c>
      <c r="W27" s="28" t="n">
        <v>1</v>
      </c>
      <c r="X27" s="28" t="n">
        <v>0</v>
      </c>
      <c r="Y27" s="29" t="n">
        <v>0</v>
      </c>
      <c r="Z27" s="29" t="n">
        <f aca="false">SUM(R27:V27)</f>
        <v>1</v>
      </c>
      <c r="AA27" s="29" t="n">
        <v>0</v>
      </c>
      <c r="AB27" s="29" t="n">
        <v>0</v>
      </c>
      <c r="AC27" s="28" t="n">
        <f aca="false">SUM(Z27:AB27)</f>
        <v>1</v>
      </c>
      <c r="AD27" s="39" t="n">
        <v>42074.4027777778</v>
      </c>
      <c r="AE27" s="39" t="n">
        <v>42074.4375</v>
      </c>
      <c r="AF27" s="39" t="n">
        <v>42074.4375</v>
      </c>
      <c r="AG27" s="191" t="n">
        <f aca="false">AF27-AD27</f>
        <v>0.0347222222189885</v>
      </c>
      <c r="AH27" s="29"/>
      <c r="AI27" s="28" t="s">
        <v>842</v>
      </c>
      <c r="AJ27" s="28" t="s">
        <v>888</v>
      </c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63.75" hidden="false" customHeight="false" outlineLevel="0" collapsed="false">
      <c r="A28" s="129" t="n">
        <v>17</v>
      </c>
      <c r="B28" s="28" t="s">
        <v>839</v>
      </c>
      <c r="C28" s="28" t="s">
        <v>889</v>
      </c>
      <c r="D28" s="29" t="s">
        <v>38</v>
      </c>
      <c r="E28" s="28" t="n">
        <v>0.4</v>
      </c>
      <c r="F28" s="28" t="s">
        <v>890</v>
      </c>
      <c r="G28" s="29" t="n">
        <v>0</v>
      </c>
      <c r="H28" s="29" t="n">
        <v>0</v>
      </c>
      <c r="I28" s="29" t="n">
        <v>0</v>
      </c>
      <c r="J28" s="29" t="n">
        <v>0</v>
      </c>
      <c r="K28" s="29" t="n">
        <v>0</v>
      </c>
      <c r="L28" s="29" t="n">
        <v>0</v>
      </c>
      <c r="M28" s="29" t="n">
        <v>0</v>
      </c>
      <c r="N28" s="29" t="n">
        <v>1</v>
      </c>
      <c r="O28" s="29" t="n">
        <v>0</v>
      </c>
      <c r="P28" s="29" t="n">
        <v>0</v>
      </c>
      <c r="Q28" s="28" t="n">
        <f aca="false">SUM(J28:P28)</f>
        <v>1</v>
      </c>
      <c r="R28" s="29" t="n">
        <v>0</v>
      </c>
      <c r="S28" s="29" t="n">
        <v>0</v>
      </c>
      <c r="T28" s="29" t="n">
        <v>0</v>
      </c>
      <c r="U28" s="29" t="n">
        <v>0</v>
      </c>
      <c r="V28" s="29" t="n">
        <v>1</v>
      </c>
      <c r="W28" s="29" t="n">
        <v>1</v>
      </c>
      <c r="X28" s="28" t="n">
        <v>0</v>
      </c>
      <c r="Y28" s="29" t="n">
        <v>0</v>
      </c>
      <c r="Z28" s="29" t="n">
        <f aca="false">SUM(R28:V28)</f>
        <v>1</v>
      </c>
      <c r="AA28" s="29" t="n">
        <v>0</v>
      </c>
      <c r="AB28" s="29" t="n">
        <v>0</v>
      </c>
      <c r="AC28" s="28" t="n">
        <f aca="false">SUM(Z28:AB28)</f>
        <v>1</v>
      </c>
      <c r="AD28" s="39" t="n">
        <v>42076.6201388889</v>
      </c>
      <c r="AE28" s="39" t="n">
        <v>42076.6666666667</v>
      </c>
      <c r="AF28" s="39" t="n">
        <v>42076.6666666667</v>
      </c>
      <c r="AG28" s="191" t="n">
        <f aca="false">AF28-AD28</f>
        <v>0.046527777776646</v>
      </c>
      <c r="AH28" s="29"/>
      <c r="AI28" s="28" t="s">
        <v>842</v>
      </c>
      <c r="AJ28" s="28" t="s">
        <v>891</v>
      </c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27.5" hidden="false" customHeight="false" outlineLevel="0" collapsed="false">
      <c r="A29" s="129" t="n">
        <v>18</v>
      </c>
      <c r="B29" s="28" t="s">
        <v>839</v>
      </c>
      <c r="C29" s="28" t="s">
        <v>892</v>
      </c>
      <c r="D29" s="29" t="s">
        <v>38</v>
      </c>
      <c r="E29" s="28" t="n">
        <v>10</v>
      </c>
      <c r="F29" s="28" t="s">
        <v>893</v>
      </c>
      <c r="G29" s="29" t="n">
        <v>1</v>
      </c>
      <c r="H29" s="29" t="n">
        <v>0</v>
      </c>
      <c r="I29" s="29" t="n">
        <v>0</v>
      </c>
      <c r="J29" s="29" t="n">
        <v>0</v>
      </c>
      <c r="K29" s="29" t="n">
        <v>0</v>
      </c>
      <c r="L29" s="29" t="n">
        <v>0</v>
      </c>
      <c r="M29" s="29" t="n">
        <v>1</v>
      </c>
      <c r="N29" s="29" t="n">
        <v>0</v>
      </c>
      <c r="O29" s="29" t="n">
        <v>0</v>
      </c>
      <c r="P29" s="29" t="n">
        <v>0</v>
      </c>
      <c r="Q29" s="28" t="n">
        <f aca="false">SUM(J29:P29)</f>
        <v>1</v>
      </c>
      <c r="R29" s="29" t="n">
        <v>0</v>
      </c>
      <c r="S29" s="29" t="n">
        <v>0</v>
      </c>
      <c r="T29" s="29" t="n">
        <v>0</v>
      </c>
      <c r="U29" s="29" t="n">
        <v>1</v>
      </c>
      <c r="V29" s="29" t="n">
        <v>0</v>
      </c>
      <c r="W29" s="28" t="n">
        <v>0</v>
      </c>
      <c r="X29" s="28" t="n">
        <v>1</v>
      </c>
      <c r="Y29" s="29" t="n">
        <v>0</v>
      </c>
      <c r="Z29" s="29" t="n">
        <f aca="false">SUM(R29:V29)</f>
        <v>1</v>
      </c>
      <c r="AA29" s="29" t="n">
        <v>0</v>
      </c>
      <c r="AB29" s="29" t="n">
        <v>0</v>
      </c>
      <c r="AC29" s="28" t="n">
        <f aca="false">SUM(Z29:AB29)</f>
        <v>1</v>
      </c>
      <c r="AD29" s="39" t="n">
        <v>42082.3680555556</v>
      </c>
      <c r="AE29" s="39" t="n">
        <v>42082.4270833333</v>
      </c>
      <c r="AF29" s="39" t="n">
        <v>42082.4270833333</v>
      </c>
      <c r="AG29" s="188" t="n">
        <f aca="false">AF29-AD29</f>
        <v>0.0590277777810115</v>
      </c>
      <c r="AH29" s="29"/>
      <c r="AI29" s="28" t="s">
        <v>842</v>
      </c>
      <c r="AJ29" s="28" t="s">
        <v>894</v>
      </c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63.75" hidden="false" customHeight="false" outlineLevel="0" collapsed="false">
      <c r="A30" s="27" t="n">
        <v>19</v>
      </c>
      <c r="B30" s="28" t="s">
        <v>839</v>
      </c>
      <c r="C30" s="28" t="s">
        <v>895</v>
      </c>
      <c r="D30" s="29" t="s">
        <v>38</v>
      </c>
      <c r="E30" s="28" t="n">
        <v>6</v>
      </c>
      <c r="F30" s="28" t="s">
        <v>896</v>
      </c>
      <c r="G30" s="29" t="n">
        <v>1</v>
      </c>
      <c r="H30" s="29" t="n">
        <v>0</v>
      </c>
      <c r="I30" s="29" t="n">
        <v>0</v>
      </c>
      <c r="J30" s="29" t="n">
        <v>0</v>
      </c>
      <c r="K30" s="29" t="n">
        <v>0</v>
      </c>
      <c r="L30" s="29" t="n">
        <v>0</v>
      </c>
      <c r="M30" s="29" t="n">
        <v>0</v>
      </c>
      <c r="N30" s="29" t="n">
        <v>1</v>
      </c>
      <c r="O30" s="29" t="n">
        <v>0</v>
      </c>
      <c r="P30" s="29" t="n">
        <v>0</v>
      </c>
      <c r="Q30" s="28" t="n">
        <f aca="false">SUM(J30:P30)</f>
        <v>1</v>
      </c>
      <c r="R30" s="29" t="n">
        <v>0</v>
      </c>
      <c r="S30" s="29" t="n">
        <v>0</v>
      </c>
      <c r="T30" s="29" t="n">
        <v>2</v>
      </c>
      <c r="U30" s="29" t="n">
        <v>0</v>
      </c>
      <c r="V30" s="29" t="n">
        <v>64</v>
      </c>
      <c r="W30" s="28" t="n">
        <v>64</v>
      </c>
      <c r="X30" s="28" t="n">
        <v>0</v>
      </c>
      <c r="Y30" s="29" t="n">
        <v>0</v>
      </c>
      <c r="Z30" s="29" t="n">
        <f aca="false">SUM(R30:V30)</f>
        <v>66</v>
      </c>
      <c r="AA30" s="29" t="n">
        <v>0</v>
      </c>
      <c r="AB30" s="29" t="n">
        <v>0</v>
      </c>
      <c r="AC30" s="28" t="n">
        <f aca="false">SUM(Z30:AB30)</f>
        <v>66</v>
      </c>
      <c r="AD30" s="39" t="n">
        <v>42086.2277777778</v>
      </c>
      <c r="AE30" s="39" t="n">
        <v>42086.2854166667</v>
      </c>
      <c r="AF30" s="39" t="n">
        <v>42086.2854166667</v>
      </c>
      <c r="AG30" s="188" t="n">
        <f aca="false">AF30-AD30</f>
        <v>0.0576388888875954</v>
      </c>
      <c r="AH30" s="29"/>
      <c r="AI30" s="28" t="s">
        <v>842</v>
      </c>
      <c r="AJ30" s="28" t="s">
        <v>897</v>
      </c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76.5" hidden="false" customHeight="false" outlineLevel="0" collapsed="false">
      <c r="A31" s="27" t="n">
        <v>20</v>
      </c>
      <c r="B31" s="28" t="s">
        <v>839</v>
      </c>
      <c r="C31" s="28" t="s">
        <v>898</v>
      </c>
      <c r="D31" s="29" t="s">
        <v>38</v>
      </c>
      <c r="E31" s="28" t="n">
        <v>10</v>
      </c>
      <c r="F31" s="28" t="s">
        <v>899</v>
      </c>
      <c r="G31" s="29" t="n">
        <v>0</v>
      </c>
      <c r="H31" s="29" t="n">
        <v>0</v>
      </c>
      <c r="I31" s="29" t="n">
        <v>0</v>
      </c>
      <c r="J31" s="29" t="n">
        <v>0</v>
      </c>
      <c r="K31" s="29" t="n">
        <v>0</v>
      </c>
      <c r="L31" s="29" t="n">
        <v>0</v>
      </c>
      <c r="M31" s="29" t="n">
        <v>0</v>
      </c>
      <c r="N31" s="29" t="n">
        <v>1</v>
      </c>
      <c r="O31" s="29" t="n">
        <v>0</v>
      </c>
      <c r="P31" s="29" t="n">
        <v>0</v>
      </c>
      <c r="Q31" s="28" t="n">
        <f aca="false">SUM(J31:P31)</f>
        <v>1</v>
      </c>
      <c r="R31" s="29" t="n">
        <v>0</v>
      </c>
      <c r="S31" s="29" t="n">
        <v>0</v>
      </c>
      <c r="T31" s="29" t="n">
        <v>0</v>
      </c>
      <c r="U31" s="29" t="n">
        <v>0</v>
      </c>
      <c r="V31" s="29" t="n">
        <v>1</v>
      </c>
      <c r="W31" s="28" t="n">
        <v>1</v>
      </c>
      <c r="X31" s="28" t="n">
        <v>0</v>
      </c>
      <c r="Y31" s="29" t="n">
        <v>0</v>
      </c>
      <c r="Z31" s="29" t="n">
        <f aca="false">SUM(R31:V31)</f>
        <v>1</v>
      </c>
      <c r="AA31" s="29" t="n">
        <v>0</v>
      </c>
      <c r="AB31" s="29" t="n">
        <v>0</v>
      </c>
      <c r="AC31" s="28" t="n">
        <f aca="false">SUM(Z31:AB31)</f>
        <v>1</v>
      </c>
      <c r="AD31" s="39" t="n">
        <v>42092.4673611111</v>
      </c>
      <c r="AE31" s="39" t="n">
        <v>42092.5</v>
      </c>
      <c r="AF31" s="39" t="n">
        <v>42092.5</v>
      </c>
      <c r="AG31" s="191" t="n">
        <f aca="false">AF31-AD31</f>
        <v>0.0326388888861402</v>
      </c>
      <c r="AH31" s="29"/>
      <c r="AI31" s="28" t="s">
        <v>842</v>
      </c>
      <c r="AJ31" s="28" t="s">
        <v>900</v>
      </c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89.25" hidden="false" customHeight="false" outlineLevel="0" collapsed="false">
      <c r="A32" s="27" t="n">
        <v>21</v>
      </c>
      <c r="B32" s="28" t="s">
        <v>839</v>
      </c>
      <c r="C32" s="28" t="s">
        <v>901</v>
      </c>
      <c r="D32" s="29" t="s">
        <v>38</v>
      </c>
      <c r="E32" s="28" t="n">
        <v>6</v>
      </c>
      <c r="F32" s="28" t="s">
        <v>902</v>
      </c>
      <c r="G32" s="29" t="n">
        <v>0</v>
      </c>
      <c r="H32" s="29" t="n">
        <v>0</v>
      </c>
      <c r="I32" s="29" t="n">
        <v>0</v>
      </c>
      <c r="J32" s="29" t="n">
        <v>0</v>
      </c>
      <c r="K32" s="29" t="n">
        <v>0</v>
      </c>
      <c r="L32" s="29" t="n">
        <v>0</v>
      </c>
      <c r="M32" s="29" t="n">
        <v>1</v>
      </c>
      <c r="N32" s="29" t="n">
        <v>0</v>
      </c>
      <c r="O32" s="29" t="n">
        <v>0</v>
      </c>
      <c r="P32" s="29" t="n">
        <v>0</v>
      </c>
      <c r="Q32" s="28" t="n">
        <f aca="false">SUM(J32:P32)</f>
        <v>1</v>
      </c>
      <c r="R32" s="29" t="n">
        <v>0</v>
      </c>
      <c r="S32" s="29" t="n">
        <v>0</v>
      </c>
      <c r="T32" s="29" t="n">
        <v>0</v>
      </c>
      <c r="U32" s="29" t="n">
        <v>0</v>
      </c>
      <c r="V32" s="29" t="n">
        <v>197</v>
      </c>
      <c r="W32" s="28" t="n">
        <v>197</v>
      </c>
      <c r="X32" s="28" t="n">
        <v>0</v>
      </c>
      <c r="Y32" s="29" t="n">
        <v>0</v>
      </c>
      <c r="Z32" s="29" t="n">
        <f aca="false">SUM(R32:V32)</f>
        <v>197</v>
      </c>
      <c r="AA32" s="29" t="n">
        <v>0</v>
      </c>
      <c r="AB32" s="29" t="n">
        <v>0</v>
      </c>
      <c r="AC32" s="28" t="n">
        <f aca="false">SUM(Z32:AB32)</f>
        <v>197</v>
      </c>
      <c r="AD32" s="39" t="n">
        <v>42100.0833333333</v>
      </c>
      <c r="AE32" s="39" t="n">
        <v>42100.1597222222</v>
      </c>
      <c r="AF32" s="39" t="n">
        <v>42100.1597222222</v>
      </c>
      <c r="AG32" s="191" t="n">
        <f aca="false">AF32-AD32</f>
        <v>0.0763888888832298</v>
      </c>
      <c r="AH32" s="29"/>
      <c r="AI32" s="28" t="s">
        <v>842</v>
      </c>
      <c r="AJ32" s="28" t="s">
        <v>903</v>
      </c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63.75" hidden="false" customHeight="false" outlineLevel="0" collapsed="false">
      <c r="A33" s="129" t="n">
        <v>22</v>
      </c>
      <c r="B33" s="28" t="s">
        <v>839</v>
      </c>
      <c r="C33" s="28" t="s">
        <v>904</v>
      </c>
      <c r="D33" s="29" t="s">
        <v>38</v>
      </c>
      <c r="E33" s="28" t="n">
        <v>0.4</v>
      </c>
      <c r="F33" s="28" t="s">
        <v>905</v>
      </c>
      <c r="G33" s="29" t="n">
        <v>0</v>
      </c>
      <c r="H33" s="29" t="n">
        <v>0</v>
      </c>
      <c r="I33" s="29" t="n">
        <v>0</v>
      </c>
      <c r="J33" s="29" t="n">
        <v>0</v>
      </c>
      <c r="K33" s="29" t="n">
        <v>0</v>
      </c>
      <c r="L33" s="29" t="n">
        <v>0</v>
      </c>
      <c r="M33" s="29" t="n">
        <v>0</v>
      </c>
      <c r="N33" s="29" t="n">
        <v>1</v>
      </c>
      <c r="O33" s="29" t="n">
        <v>0</v>
      </c>
      <c r="P33" s="29" t="n">
        <v>0</v>
      </c>
      <c r="Q33" s="28" t="n">
        <f aca="false">SUM(J33:P33)</f>
        <v>1</v>
      </c>
      <c r="R33" s="29" t="n">
        <v>0</v>
      </c>
      <c r="S33" s="29" t="n">
        <v>0</v>
      </c>
      <c r="T33" s="29" t="n">
        <v>0</v>
      </c>
      <c r="U33" s="29" t="n">
        <v>0</v>
      </c>
      <c r="V33" s="29" t="n">
        <v>3</v>
      </c>
      <c r="W33" s="28" t="n">
        <v>3</v>
      </c>
      <c r="X33" s="28" t="n">
        <v>0</v>
      </c>
      <c r="Y33" s="29" t="n">
        <v>0</v>
      </c>
      <c r="Z33" s="29" t="n">
        <f aca="false">SUM(R33:V33)</f>
        <v>3</v>
      </c>
      <c r="AA33" s="29" t="n">
        <v>0</v>
      </c>
      <c r="AB33" s="29" t="n">
        <v>0</v>
      </c>
      <c r="AC33" s="28" t="n">
        <f aca="false">SUM(Z33:AB33)</f>
        <v>3</v>
      </c>
      <c r="AD33" s="39" t="n">
        <v>42100.4548611111</v>
      </c>
      <c r="AE33" s="39" t="n">
        <v>42100.4618055556</v>
      </c>
      <c r="AF33" s="39" t="n">
        <v>42100.4618055556</v>
      </c>
      <c r="AG33" s="191" t="n">
        <f aca="false">AF33-AD33</f>
        <v>0.00694444444525288</v>
      </c>
      <c r="AH33" s="29"/>
      <c r="AI33" s="28" t="s">
        <v>842</v>
      </c>
      <c r="AJ33" s="28" t="s">
        <v>906</v>
      </c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76.5" hidden="false" customHeight="false" outlineLevel="0" collapsed="false">
      <c r="A34" s="129" t="n">
        <v>23</v>
      </c>
      <c r="B34" s="28" t="s">
        <v>839</v>
      </c>
      <c r="C34" s="28" t="s">
        <v>907</v>
      </c>
      <c r="D34" s="29" t="s">
        <v>38</v>
      </c>
      <c r="E34" s="28" t="n">
        <v>6</v>
      </c>
      <c r="F34" s="28" t="s">
        <v>908</v>
      </c>
      <c r="G34" s="29" t="n">
        <v>0</v>
      </c>
      <c r="H34" s="29" t="n">
        <v>0</v>
      </c>
      <c r="I34" s="29" t="n">
        <v>0</v>
      </c>
      <c r="J34" s="29" t="n">
        <v>0</v>
      </c>
      <c r="K34" s="29" t="n">
        <v>0</v>
      </c>
      <c r="L34" s="29" t="n">
        <v>0</v>
      </c>
      <c r="M34" s="29" t="n">
        <v>0</v>
      </c>
      <c r="N34" s="29" t="n">
        <v>1</v>
      </c>
      <c r="O34" s="29" t="n">
        <v>1</v>
      </c>
      <c r="P34" s="29" t="n">
        <v>0</v>
      </c>
      <c r="Q34" s="28" t="n">
        <f aca="false">SUM(J34:P34)</f>
        <v>2</v>
      </c>
      <c r="R34" s="29" t="n">
        <v>0</v>
      </c>
      <c r="S34" s="29" t="n">
        <v>0</v>
      </c>
      <c r="T34" s="29" t="n">
        <v>0</v>
      </c>
      <c r="U34" s="29" t="n">
        <v>2</v>
      </c>
      <c r="V34" s="29" t="n">
        <v>142</v>
      </c>
      <c r="W34" s="28" t="n">
        <v>142</v>
      </c>
      <c r="X34" s="28" t="n">
        <v>0</v>
      </c>
      <c r="Y34" s="29" t="n">
        <v>0</v>
      </c>
      <c r="Z34" s="29" t="n">
        <f aca="false">SUM(R34:V34)</f>
        <v>144</v>
      </c>
      <c r="AA34" s="29" t="n">
        <v>0</v>
      </c>
      <c r="AB34" s="29" t="n">
        <v>0</v>
      </c>
      <c r="AC34" s="28" t="n">
        <f aca="false">SUM(Z34:AB34)</f>
        <v>144</v>
      </c>
      <c r="AD34" s="39" t="n">
        <v>42100.8368055556</v>
      </c>
      <c r="AE34" s="39" t="n">
        <v>42100.8958333333</v>
      </c>
      <c r="AF34" s="39" t="n">
        <v>42100.8958333333</v>
      </c>
      <c r="AG34" s="191" t="n">
        <f aca="false">AF34-AD34</f>
        <v>0.0590277777810115</v>
      </c>
      <c r="AH34" s="29"/>
      <c r="AI34" s="28" t="s">
        <v>842</v>
      </c>
      <c r="AJ34" s="28" t="s">
        <v>909</v>
      </c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8.25" hidden="false" customHeight="false" outlineLevel="0" collapsed="false">
      <c r="A35" s="27" t="n">
        <v>24</v>
      </c>
      <c r="B35" s="28" t="s">
        <v>839</v>
      </c>
      <c r="C35" s="28" t="s">
        <v>910</v>
      </c>
      <c r="D35" s="29" t="s">
        <v>911</v>
      </c>
      <c r="E35" s="28" t="n">
        <v>6</v>
      </c>
      <c r="F35" s="28" t="s">
        <v>912</v>
      </c>
      <c r="G35" s="29" t="n">
        <v>0</v>
      </c>
      <c r="H35" s="29" t="n">
        <v>0</v>
      </c>
      <c r="I35" s="29" t="n">
        <v>0</v>
      </c>
      <c r="J35" s="29" t="n">
        <v>0</v>
      </c>
      <c r="K35" s="29" t="n">
        <v>0</v>
      </c>
      <c r="L35" s="29" t="n">
        <v>0</v>
      </c>
      <c r="M35" s="29" t="n">
        <v>1</v>
      </c>
      <c r="N35" s="29" t="n">
        <v>0</v>
      </c>
      <c r="O35" s="29" t="n">
        <v>1</v>
      </c>
      <c r="P35" s="29" t="n">
        <v>0</v>
      </c>
      <c r="Q35" s="28" t="n">
        <f aca="false">SUM(J35:P35)</f>
        <v>2</v>
      </c>
      <c r="R35" s="29" t="n">
        <v>0</v>
      </c>
      <c r="S35" s="29" t="n">
        <v>0</v>
      </c>
      <c r="T35" s="29" t="n">
        <v>0</v>
      </c>
      <c r="U35" s="29" t="n">
        <v>25</v>
      </c>
      <c r="V35" s="29" t="n">
        <v>123</v>
      </c>
      <c r="W35" s="28" t="n">
        <v>123</v>
      </c>
      <c r="X35" s="28" t="n">
        <v>25</v>
      </c>
      <c r="Y35" s="29" t="n">
        <v>0</v>
      </c>
      <c r="Z35" s="29" t="n">
        <f aca="false">SUM(R35:V35)</f>
        <v>148</v>
      </c>
      <c r="AA35" s="29" t="n">
        <v>0</v>
      </c>
      <c r="AB35" s="29" t="n">
        <v>0</v>
      </c>
      <c r="AC35" s="28" t="n">
        <f aca="false">SUM(Z35:AB35)</f>
        <v>148</v>
      </c>
      <c r="AD35" s="39" t="n">
        <v>42101.2465277778</v>
      </c>
      <c r="AE35" s="39" t="n">
        <v>42101.2673611111</v>
      </c>
      <c r="AF35" s="39" t="n">
        <v>42101.2673611111</v>
      </c>
      <c r="AG35" s="191" t="n">
        <f aca="false">AF35-AD35</f>
        <v>0.0208333333284827</v>
      </c>
      <c r="AH35" s="29"/>
      <c r="AI35" s="28" t="s">
        <v>842</v>
      </c>
      <c r="AJ35" s="28" t="s">
        <v>913</v>
      </c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51" hidden="false" customHeight="false" outlineLevel="0" collapsed="false">
      <c r="A36" s="27" t="n">
        <v>25</v>
      </c>
      <c r="B36" s="28" t="s">
        <v>839</v>
      </c>
      <c r="C36" s="28" t="s">
        <v>914</v>
      </c>
      <c r="D36" s="28" t="s">
        <v>38</v>
      </c>
      <c r="E36" s="28" t="n">
        <v>0.4</v>
      </c>
      <c r="F36" s="28" t="s">
        <v>915</v>
      </c>
      <c r="G36" s="28" t="n">
        <v>1</v>
      </c>
      <c r="H36" s="28" t="n">
        <v>0</v>
      </c>
      <c r="I36" s="28" t="n">
        <v>0</v>
      </c>
      <c r="J36" s="28" t="n">
        <v>0</v>
      </c>
      <c r="K36" s="28" t="n">
        <v>0</v>
      </c>
      <c r="L36" s="28" t="n">
        <v>0</v>
      </c>
      <c r="M36" s="28" t="n">
        <v>0</v>
      </c>
      <c r="N36" s="28" t="n">
        <v>1</v>
      </c>
      <c r="O36" s="28" t="n">
        <v>0</v>
      </c>
      <c r="P36" s="28" t="n">
        <v>0</v>
      </c>
      <c r="Q36" s="28" t="n">
        <f aca="false">SUM(J36:P36)</f>
        <v>1</v>
      </c>
      <c r="R36" s="28" t="n">
        <v>0</v>
      </c>
      <c r="S36" s="28" t="n">
        <v>0</v>
      </c>
      <c r="T36" s="28" t="n">
        <v>0</v>
      </c>
      <c r="U36" s="28" t="n">
        <v>0</v>
      </c>
      <c r="V36" s="28" t="n">
        <v>1</v>
      </c>
      <c r="W36" s="28" t="n">
        <v>1</v>
      </c>
      <c r="X36" s="28" t="n">
        <v>0</v>
      </c>
      <c r="Y36" s="28" t="n">
        <v>0</v>
      </c>
      <c r="Z36" s="29" t="n">
        <f aca="false">SUM(R36:V36)</f>
        <v>1</v>
      </c>
      <c r="AA36" s="28" t="n">
        <v>0</v>
      </c>
      <c r="AB36" s="28" t="n">
        <v>0</v>
      </c>
      <c r="AC36" s="28" t="n">
        <f aca="false">SUM(Z36:AB36)</f>
        <v>1</v>
      </c>
      <c r="AD36" s="30" t="n">
        <v>42102.3854166667</v>
      </c>
      <c r="AE36" s="30" t="n">
        <v>42102.40625</v>
      </c>
      <c r="AF36" s="30" t="n">
        <v>42102.40625</v>
      </c>
      <c r="AG36" s="188" t="n">
        <f aca="false">AF36-AD36</f>
        <v>0.0208333333357587</v>
      </c>
      <c r="AH36" s="28"/>
      <c r="AI36" s="28" t="s">
        <v>842</v>
      </c>
      <c r="AJ36" s="28" t="s">
        <v>916</v>
      </c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51" hidden="false" customHeight="false" outlineLevel="0" collapsed="false">
      <c r="A37" s="27" t="n">
        <v>26</v>
      </c>
      <c r="B37" s="28" t="s">
        <v>839</v>
      </c>
      <c r="C37" s="28" t="s">
        <v>917</v>
      </c>
      <c r="D37" s="29" t="s">
        <v>38</v>
      </c>
      <c r="E37" s="28" t="n">
        <v>0.4</v>
      </c>
      <c r="F37" s="28" t="s">
        <v>918</v>
      </c>
      <c r="G37" s="29" t="n">
        <v>0</v>
      </c>
      <c r="H37" s="29" t="n">
        <v>0</v>
      </c>
      <c r="I37" s="29" t="n">
        <v>0</v>
      </c>
      <c r="J37" s="29" t="n">
        <v>0</v>
      </c>
      <c r="K37" s="29" t="n">
        <v>0</v>
      </c>
      <c r="L37" s="29" t="n">
        <v>0</v>
      </c>
      <c r="M37" s="29" t="n">
        <v>0</v>
      </c>
      <c r="N37" s="29" t="n">
        <v>1</v>
      </c>
      <c r="O37" s="29" t="n">
        <v>0</v>
      </c>
      <c r="P37" s="29" t="n">
        <v>0</v>
      </c>
      <c r="Q37" s="28" t="n">
        <f aca="false">SUM(J37:P37)</f>
        <v>1</v>
      </c>
      <c r="R37" s="29" t="n">
        <v>0</v>
      </c>
      <c r="S37" s="29" t="n">
        <v>0</v>
      </c>
      <c r="T37" s="29" t="n">
        <v>0</v>
      </c>
      <c r="U37" s="29" t="n">
        <v>0</v>
      </c>
      <c r="V37" s="29" t="n">
        <v>6</v>
      </c>
      <c r="W37" s="28" t="n">
        <v>6</v>
      </c>
      <c r="X37" s="28" t="n">
        <v>0</v>
      </c>
      <c r="Y37" s="29" t="n">
        <v>0</v>
      </c>
      <c r="Z37" s="29" t="n">
        <f aca="false">SUM(R37:V37)</f>
        <v>6</v>
      </c>
      <c r="AA37" s="29" t="n">
        <v>0</v>
      </c>
      <c r="AB37" s="29" t="n">
        <v>0</v>
      </c>
      <c r="AC37" s="28" t="n">
        <f aca="false">SUM(Z37:AB37)</f>
        <v>6</v>
      </c>
      <c r="AD37" s="39" t="n">
        <v>42111.8958333333</v>
      </c>
      <c r="AE37" s="39" t="n">
        <v>42111.96875</v>
      </c>
      <c r="AF37" s="39" t="n">
        <v>42111.96875</v>
      </c>
      <c r="AG37" s="191" t="n">
        <f aca="false">AF37-AD37</f>
        <v>0.0729166666642414</v>
      </c>
      <c r="AH37" s="29"/>
      <c r="AI37" s="28" t="s">
        <v>842</v>
      </c>
      <c r="AJ37" s="28" t="s">
        <v>919</v>
      </c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63.75" hidden="false" customHeight="false" outlineLevel="0" collapsed="false">
      <c r="A38" s="129" t="n">
        <v>27</v>
      </c>
      <c r="B38" s="28" t="s">
        <v>839</v>
      </c>
      <c r="C38" s="28" t="s">
        <v>920</v>
      </c>
      <c r="D38" s="29" t="s">
        <v>38</v>
      </c>
      <c r="E38" s="28" t="n">
        <v>6</v>
      </c>
      <c r="F38" s="28" t="s">
        <v>921</v>
      </c>
      <c r="G38" s="29" t="n">
        <v>1</v>
      </c>
      <c r="H38" s="29" t="n">
        <v>0</v>
      </c>
      <c r="I38" s="29" t="n">
        <v>0</v>
      </c>
      <c r="J38" s="29" t="n">
        <v>0</v>
      </c>
      <c r="K38" s="29" t="n">
        <v>0</v>
      </c>
      <c r="L38" s="29" t="n">
        <v>0</v>
      </c>
      <c r="M38" s="29" t="n">
        <v>0</v>
      </c>
      <c r="N38" s="29" t="n">
        <v>1</v>
      </c>
      <c r="O38" s="29" t="n">
        <v>0</v>
      </c>
      <c r="P38" s="29" t="n">
        <v>0</v>
      </c>
      <c r="Q38" s="28" t="n">
        <f aca="false">SUM(J38:P38)</f>
        <v>1</v>
      </c>
      <c r="R38" s="29" t="n">
        <v>0</v>
      </c>
      <c r="S38" s="29" t="n">
        <v>0</v>
      </c>
      <c r="T38" s="29" t="n">
        <v>0</v>
      </c>
      <c r="U38" s="29" t="n">
        <v>0</v>
      </c>
      <c r="V38" s="29" t="n">
        <v>200</v>
      </c>
      <c r="W38" s="28" t="n">
        <v>200</v>
      </c>
      <c r="X38" s="28" t="n">
        <v>0</v>
      </c>
      <c r="Y38" s="29" t="n">
        <v>0</v>
      </c>
      <c r="Z38" s="29" t="n">
        <f aca="false">SUM(R38:V38)</f>
        <v>200</v>
      </c>
      <c r="AA38" s="29" t="n">
        <v>0</v>
      </c>
      <c r="AB38" s="29" t="n">
        <v>0</v>
      </c>
      <c r="AC38" s="28" t="n">
        <f aca="false">SUM(Z38:AB38)</f>
        <v>200</v>
      </c>
      <c r="AD38" s="39" t="n">
        <v>42112.5125</v>
      </c>
      <c r="AE38" s="39" t="n">
        <v>42112.6631944444</v>
      </c>
      <c r="AF38" s="39" t="n">
        <v>42112.6631944444</v>
      </c>
      <c r="AG38" s="188" t="n">
        <f aca="false">AF38-AD38</f>
        <v>0.150694444448163</v>
      </c>
      <c r="AH38" s="29"/>
      <c r="AI38" s="28" t="s">
        <v>842</v>
      </c>
      <c r="AJ38" s="28" t="s">
        <v>922</v>
      </c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76.5" hidden="false" customHeight="false" outlineLevel="0" collapsed="false">
      <c r="A39" s="129" t="n">
        <v>28</v>
      </c>
      <c r="B39" s="28" t="s">
        <v>839</v>
      </c>
      <c r="C39" s="28" t="s">
        <v>923</v>
      </c>
      <c r="D39" s="29" t="s">
        <v>166</v>
      </c>
      <c r="E39" s="28" t="n">
        <v>10</v>
      </c>
      <c r="F39" s="28" t="s">
        <v>924</v>
      </c>
      <c r="G39" s="29" t="n">
        <v>1</v>
      </c>
      <c r="H39" s="29" t="n">
        <v>0</v>
      </c>
      <c r="I39" s="29" t="n">
        <v>0</v>
      </c>
      <c r="J39" s="29" t="n">
        <v>0</v>
      </c>
      <c r="K39" s="29" t="n">
        <v>0</v>
      </c>
      <c r="L39" s="29" t="n">
        <v>0</v>
      </c>
      <c r="M39" s="29" t="n">
        <v>0</v>
      </c>
      <c r="N39" s="29" t="n">
        <v>1</v>
      </c>
      <c r="O39" s="29" t="n">
        <v>0</v>
      </c>
      <c r="P39" s="29" t="n">
        <v>0</v>
      </c>
      <c r="Q39" s="28" t="n">
        <f aca="false">SUM(J39:P39)</f>
        <v>1</v>
      </c>
      <c r="R39" s="29" t="n">
        <v>0</v>
      </c>
      <c r="S39" s="29" t="n">
        <v>0</v>
      </c>
      <c r="T39" s="29" t="n">
        <v>0</v>
      </c>
      <c r="U39" s="29" t="n">
        <v>0</v>
      </c>
      <c r="V39" s="29" t="n">
        <v>228</v>
      </c>
      <c r="W39" s="28" t="n">
        <v>228</v>
      </c>
      <c r="X39" s="28" t="n">
        <v>0</v>
      </c>
      <c r="Y39" s="29" t="n">
        <v>0</v>
      </c>
      <c r="Z39" s="29" t="n">
        <f aca="false">SUM(R39:V39)</f>
        <v>228</v>
      </c>
      <c r="AA39" s="29" t="n">
        <v>0</v>
      </c>
      <c r="AB39" s="29" t="n">
        <v>0</v>
      </c>
      <c r="AC39" s="28" t="n">
        <f aca="false">SUM(Z39:AB39)</f>
        <v>228</v>
      </c>
      <c r="AD39" s="39" t="n">
        <v>42117.4347222222</v>
      </c>
      <c r="AE39" s="39" t="n">
        <v>42117.5909722222</v>
      </c>
      <c r="AF39" s="39" t="n">
        <v>42117.5909722222</v>
      </c>
      <c r="AG39" s="188" t="n">
        <f aca="false">AF39-AD39</f>
        <v>0.15625</v>
      </c>
      <c r="AH39" s="29"/>
      <c r="AI39" s="28" t="s">
        <v>842</v>
      </c>
      <c r="AJ39" s="28" t="s">
        <v>925</v>
      </c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51" hidden="false" customHeight="false" outlineLevel="0" collapsed="false">
      <c r="A40" s="27" t="n">
        <v>29</v>
      </c>
      <c r="B40" s="28" t="s">
        <v>839</v>
      </c>
      <c r="C40" s="28" t="s">
        <v>926</v>
      </c>
      <c r="D40" s="29" t="s">
        <v>38</v>
      </c>
      <c r="E40" s="28" t="n">
        <v>10</v>
      </c>
      <c r="F40" s="28" t="s">
        <v>927</v>
      </c>
      <c r="G40" s="29" t="n">
        <v>1</v>
      </c>
      <c r="H40" s="29" t="n">
        <v>0</v>
      </c>
      <c r="I40" s="29" t="n">
        <v>0</v>
      </c>
      <c r="J40" s="29" t="n">
        <v>0</v>
      </c>
      <c r="K40" s="29" t="n">
        <v>0</v>
      </c>
      <c r="L40" s="29" t="n">
        <v>0</v>
      </c>
      <c r="M40" s="29" t="n">
        <v>0</v>
      </c>
      <c r="N40" s="29" t="n">
        <v>1</v>
      </c>
      <c r="O40" s="29" t="n">
        <v>0</v>
      </c>
      <c r="P40" s="29" t="n">
        <v>0</v>
      </c>
      <c r="Q40" s="28" t="n">
        <f aca="false">SUM(J40:P40)</f>
        <v>1</v>
      </c>
      <c r="R40" s="29" t="n">
        <v>0</v>
      </c>
      <c r="S40" s="29" t="n">
        <v>0</v>
      </c>
      <c r="T40" s="29" t="n">
        <v>0</v>
      </c>
      <c r="U40" s="29" t="n">
        <v>0</v>
      </c>
      <c r="V40" s="29" t="n">
        <v>103</v>
      </c>
      <c r="W40" s="28" t="n">
        <v>103</v>
      </c>
      <c r="X40" s="28" t="n">
        <v>0</v>
      </c>
      <c r="Y40" s="29" t="n">
        <v>0</v>
      </c>
      <c r="Z40" s="29" t="n">
        <f aca="false">SUM(R40:V40)</f>
        <v>103</v>
      </c>
      <c r="AA40" s="29" t="n">
        <v>0</v>
      </c>
      <c r="AB40" s="29" t="n">
        <v>0</v>
      </c>
      <c r="AC40" s="28" t="n">
        <f aca="false">SUM(Z40:AB40)</f>
        <v>103</v>
      </c>
      <c r="AD40" s="39" t="n">
        <v>42117.5972222222</v>
      </c>
      <c r="AE40" s="39" t="n">
        <v>42117.7215277778</v>
      </c>
      <c r="AF40" s="39" t="n">
        <v>42117.7215277778</v>
      </c>
      <c r="AG40" s="188" t="n">
        <f aca="false">AF40-AD40</f>
        <v>0.124305555560568</v>
      </c>
      <c r="AH40" s="29"/>
      <c r="AI40" s="28" t="s">
        <v>842</v>
      </c>
      <c r="AJ40" s="28" t="s">
        <v>928</v>
      </c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7.5" hidden="false" customHeight="false" outlineLevel="0" collapsed="false">
      <c r="A41" s="27" t="n">
        <v>30</v>
      </c>
      <c r="B41" s="28" t="s">
        <v>839</v>
      </c>
      <c r="C41" s="28" t="s">
        <v>929</v>
      </c>
      <c r="D41" s="29" t="s">
        <v>38</v>
      </c>
      <c r="E41" s="28" t="n">
        <v>10</v>
      </c>
      <c r="F41" s="28" t="s">
        <v>930</v>
      </c>
      <c r="G41" s="29" t="n">
        <v>1</v>
      </c>
      <c r="H41" s="29" t="n">
        <v>0</v>
      </c>
      <c r="I41" s="29" t="n">
        <v>0</v>
      </c>
      <c r="J41" s="29" t="n">
        <v>0</v>
      </c>
      <c r="K41" s="29" t="n">
        <v>0</v>
      </c>
      <c r="L41" s="29" t="n">
        <v>0</v>
      </c>
      <c r="M41" s="29" t="n">
        <v>0</v>
      </c>
      <c r="N41" s="29" t="n">
        <v>1</v>
      </c>
      <c r="O41" s="29" t="n">
        <v>0</v>
      </c>
      <c r="P41" s="29" t="n">
        <v>0</v>
      </c>
      <c r="Q41" s="28" t="n">
        <f aca="false">SUM(J41:P41)</f>
        <v>1</v>
      </c>
      <c r="R41" s="29" t="n">
        <v>0</v>
      </c>
      <c r="S41" s="29" t="n">
        <v>0</v>
      </c>
      <c r="T41" s="29" t="n">
        <v>0</v>
      </c>
      <c r="U41" s="29" t="n">
        <v>0</v>
      </c>
      <c r="V41" s="29" t="n">
        <v>75</v>
      </c>
      <c r="W41" s="28" t="n">
        <v>75</v>
      </c>
      <c r="X41" s="28" t="n">
        <v>0</v>
      </c>
      <c r="Y41" s="29" t="n">
        <v>0</v>
      </c>
      <c r="Z41" s="29" t="n">
        <f aca="false">SUM(R41:V41)</f>
        <v>75</v>
      </c>
      <c r="AA41" s="29" t="n">
        <v>0</v>
      </c>
      <c r="AB41" s="29" t="n">
        <v>0</v>
      </c>
      <c r="AC41" s="28" t="n">
        <f aca="false">SUM(Z41:AB41)</f>
        <v>75</v>
      </c>
      <c r="AD41" s="39" t="n">
        <v>42118.4305555556</v>
      </c>
      <c r="AE41" s="39" t="n">
        <v>42118.4895833333</v>
      </c>
      <c r="AF41" s="39" t="n">
        <v>42118.4895833333</v>
      </c>
      <c r="AG41" s="188" t="n">
        <f aca="false">AF41-AD41</f>
        <v>0.0590277777810115</v>
      </c>
      <c r="AH41" s="29"/>
      <c r="AI41" s="28" t="s">
        <v>842</v>
      </c>
      <c r="AJ41" s="28" t="s">
        <v>931</v>
      </c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90" hidden="false" customHeight="true" outlineLevel="0" collapsed="false">
      <c r="A42" s="27" t="n">
        <v>31</v>
      </c>
      <c r="B42" s="28" t="s">
        <v>839</v>
      </c>
      <c r="C42" s="28" t="s">
        <v>932</v>
      </c>
      <c r="D42" s="29" t="s">
        <v>38</v>
      </c>
      <c r="E42" s="28" t="n">
        <v>10</v>
      </c>
      <c r="F42" s="28" t="s">
        <v>933</v>
      </c>
      <c r="G42" s="29" t="n">
        <v>0</v>
      </c>
      <c r="H42" s="29" t="n">
        <v>0</v>
      </c>
      <c r="I42" s="29" t="n">
        <v>0</v>
      </c>
      <c r="J42" s="29" t="n">
        <v>0</v>
      </c>
      <c r="K42" s="29" t="n">
        <v>0</v>
      </c>
      <c r="L42" s="29" t="n">
        <v>1</v>
      </c>
      <c r="M42" s="29" t="n">
        <v>0</v>
      </c>
      <c r="N42" s="29" t="n">
        <v>0</v>
      </c>
      <c r="O42" s="29" t="n">
        <v>0</v>
      </c>
      <c r="P42" s="29" t="n">
        <v>0</v>
      </c>
      <c r="Q42" s="28" t="n">
        <f aca="false">SUM(J42:P42)</f>
        <v>1</v>
      </c>
      <c r="R42" s="29" t="n">
        <v>0</v>
      </c>
      <c r="S42" s="29" t="n">
        <v>0</v>
      </c>
      <c r="T42" s="29" t="n">
        <v>0</v>
      </c>
      <c r="U42" s="29" t="n">
        <v>0</v>
      </c>
      <c r="V42" s="29" t="n">
        <v>253</v>
      </c>
      <c r="W42" s="28" t="n">
        <v>253</v>
      </c>
      <c r="X42" s="28" t="n">
        <v>0</v>
      </c>
      <c r="Y42" s="29" t="n">
        <v>0</v>
      </c>
      <c r="Z42" s="29" t="n">
        <f aca="false">SUM(R42:V42)</f>
        <v>253</v>
      </c>
      <c r="AA42" s="29" t="n">
        <v>0</v>
      </c>
      <c r="AB42" s="29" t="n">
        <v>0</v>
      </c>
      <c r="AC42" s="28" t="n">
        <f aca="false">SUM(Z42:AB42)</f>
        <v>253</v>
      </c>
      <c r="AD42" s="39" t="n">
        <v>42123.6631944444</v>
      </c>
      <c r="AE42" s="39" t="n">
        <v>42123.6805555556</v>
      </c>
      <c r="AF42" s="39" t="n">
        <v>42123.6805555556</v>
      </c>
      <c r="AG42" s="191" t="n">
        <f aca="false">AF42-AD42</f>
        <v>0.0173611111094942</v>
      </c>
      <c r="AH42" s="29"/>
      <c r="AI42" s="28" t="s">
        <v>842</v>
      </c>
      <c r="AJ42" s="28" t="s">
        <v>934</v>
      </c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63.75" hidden="false" customHeight="false" outlineLevel="0" collapsed="false">
      <c r="A43" s="129" t="n">
        <v>32</v>
      </c>
      <c r="B43" s="28" t="s">
        <v>839</v>
      </c>
      <c r="C43" s="28" t="s">
        <v>935</v>
      </c>
      <c r="D43" s="29" t="s">
        <v>38</v>
      </c>
      <c r="E43" s="28" t="n">
        <v>10</v>
      </c>
      <c r="F43" s="28" t="s">
        <v>936</v>
      </c>
      <c r="G43" s="29" t="n">
        <v>1</v>
      </c>
      <c r="H43" s="29" t="n">
        <v>0</v>
      </c>
      <c r="I43" s="29" t="n">
        <v>0</v>
      </c>
      <c r="J43" s="29" t="n">
        <v>0</v>
      </c>
      <c r="K43" s="29" t="n">
        <v>0</v>
      </c>
      <c r="L43" s="29" t="n">
        <v>0</v>
      </c>
      <c r="M43" s="29" t="n">
        <v>0</v>
      </c>
      <c r="N43" s="29" t="n">
        <v>1</v>
      </c>
      <c r="O43" s="29" t="n">
        <v>0</v>
      </c>
      <c r="P43" s="29" t="n">
        <v>0</v>
      </c>
      <c r="Q43" s="28" t="n">
        <f aca="false">SUM(J43:P43)</f>
        <v>1</v>
      </c>
      <c r="R43" s="29" t="n">
        <v>0</v>
      </c>
      <c r="S43" s="29" t="n">
        <v>0</v>
      </c>
      <c r="T43" s="29" t="n">
        <v>0</v>
      </c>
      <c r="U43" s="29" t="n">
        <v>0</v>
      </c>
      <c r="V43" s="29" t="n">
        <v>87</v>
      </c>
      <c r="W43" s="28" t="n">
        <v>87</v>
      </c>
      <c r="X43" s="28" t="n">
        <v>0</v>
      </c>
      <c r="Y43" s="29" t="n">
        <v>0</v>
      </c>
      <c r="Z43" s="29" t="n">
        <f aca="false">SUM(R43:V43)</f>
        <v>87</v>
      </c>
      <c r="AA43" s="29" t="n">
        <v>0</v>
      </c>
      <c r="AB43" s="29" t="n">
        <v>0</v>
      </c>
      <c r="AC43" s="28" t="n">
        <f aca="false">SUM(Z43:AB43)</f>
        <v>87</v>
      </c>
      <c r="AD43" s="39" t="n">
        <v>42123.75</v>
      </c>
      <c r="AE43" s="39" t="n">
        <v>42123.7986111111</v>
      </c>
      <c r="AF43" s="39" t="n">
        <v>42123.7986111111</v>
      </c>
      <c r="AG43" s="188" t="n">
        <f aca="false">AF43-AD43</f>
        <v>0.0486111111094942</v>
      </c>
      <c r="AH43" s="29"/>
      <c r="AI43" s="28" t="s">
        <v>842</v>
      </c>
      <c r="AJ43" s="28" t="s">
        <v>937</v>
      </c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63.75" hidden="false" customHeight="false" outlineLevel="0" collapsed="false">
      <c r="A44" s="129" t="n">
        <v>33</v>
      </c>
      <c r="B44" s="28" t="s">
        <v>839</v>
      </c>
      <c r="C44" s="28" t="s">
        <v>938</v>
      </c>
      <c r="D44" s="29" t="s">
        <v>38</v>
      </c>
      <c r="E44" s="28" t="n">
        <v>10</v>
      </c>
      <c r="F44" s="28" t="s">
        <v>939</v>
      </c>
      <c r="G44" s="29" t="n">
        <v>1</v>
      </c>
      <c r="H44" s="29" t="n">
        <v>0</v>
      </c>
      <c r="I44" s="29" t="n">
        <v>0</v>
      </c>
      <c r="J44" s="29" t="n">
        <v>0</v>
      </c>
      <c r="K44" s="29" t="n">
        <v>0</v>
      </c>
      <c r="L44" s="29" t="n">
        <v>0</v>
      </c>
      <c r="M44" s="29" t="n">
        <v>0</v>
      </c>
      <c r="N44" s="29" t="n">
        <v>1</v>
      </c>
      <c r="O44" s="29" t="n">
        <v>0</v>
      </c>
      <c r="P44" s="29" t="n">
        <v>0</v>
      </c>
      <c r="Q44" s="28" t="n">
        <f aca="false">SUM(J44:P44)</f>
        <v>1</v>
      </c>
      <c r="R44" s="29" t="n">
        <v>0</v>
      </c>
      <c r="S44" s="29" t="n">
        <v>0</v>
      </c>
      <c r="T44" s="29" t="n">
        <v>0</v>
      </c>
      <c r="U44" s="29" t="n">
        <v>4</v>
      </c>
      <c r="V44" s="29" t="n">
        <v>42</v>
      </c>
      <c r="W44" s="28" t="n">
        <v>42</v>
      </c>
      <c r="X44" s="28" t="n">
        <v>0</v>
      </c>
      <c r="Y44" s="29" t="n">
        <v>0</v>
      </c>
      <c r="Z44" s="29" t="n">
        <f aca="false">SUM(R44:V44)</f>
        <v>46</v>
      </c>
      <c r="AA44" s="29" t="n">
        <v>0</v>
      </c>
      <c r="AB44" s="29" t="n">
        <v>0</v>
      </c>
      <c r="AC44" s="28" t="n">
        <f aca="false">SUM(Z44:AB44)</f>
        <v>46</v>
      </c>
      <c r="AD44" s="39" t="n">
        <v>42124.4305555556</v>
      </c>
      <c r="AE44" s="39" t="n">
        <v>42124.6493055556</v>
      </c>
      <c r="AF44" s="39" t="n">
        <v>42124.6493055556</v>
      </c>
      <c r="AG44" s="188" t="n">
        <f aca="false">AF44-AD44</f>
        <v>0.21875</v>
      </c>
      <c r="AH44" s="29"/>
      <c r="AI44" s="28" t="s">
        <v>842</v>
      </c>
      <c r="AJ44" s="28" t="s">
        <v>940</v>
      </c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63.75" hidden="false" customHeight="false" outlineLevel="0" collapsed="false">
      <c r="A45" s="27" t="n">
        <v>34</v>
      </c>
      <c r="B45" s="28" t="s">
        <v>839</v>
      </c>
      <c r="C45" s="28" t="s">
        <v>941</v>
      </c>
      <c r="D45" s="29" t="s">
        <v>38</v>
      </c>
      <c r="E45" s="28" t="n">
        <v>10</v>
      </c>
      <c r="F45" s="28" t="s">
        <v>942</v>
      </c>
      <c r="G45" s="29" t="n">
        <v>0</v>
      </c>
      <c r="H45" s="29" t="n">
        <v>0</v>
      </c>
      <c r="I45" s="29" t="n">
        <v>0</v>
      </c>
      <c r="J45" s="29" t="n">
        <v>0</v>
      </c>
      <c r="K45" s="29" t="n">
        <v>0</v>
      </c>
      <c r="L45" s="29" t="n">
        <v>0</v>
      </c>
      <c r="M45" s="29" t="n">
        <v>0</v>
      </c>
      <c r="N45" s="29" t="n">
        <v>1</v>
      </c>
      <c r="O45" s="29" t="n">
        <v>0</v>
      </c>
      <c r="P45" s="29" t="n">
        <v>0</v>
      </c>
      <c r="Q45" s="28" t="n">
        <f aca="false">SUM(J45:P45)</f>
        <v>1</v>
      </c>
      <c r="R45" s="29" t="n">
        <v>0</v>
      </c>
      <c r="S45" s="29" t="n">
        <v>0</v>
      </c>
      <c r="T45" s="29" t="n">
        <v>0</v>
      </c>
      <c r="U45" s="29" t="n">
        <v>0</v>
      </c>
      <c r="V45" s="29" t="n">
        <v>14</v>
      </c>
      <c r="W45" s="28" t="n">
        <v>14</v>
      </c>
      <c r="X45" s="28" t="n">
        <v>0</v>
      </c>
      <c r="Y45" s="29" t="n">
        <v>0</v>
      </c>
      <c r="Z45" s="29" t="n">
        <f aca="false">SUM(R45:V45)</f>
        <v>14</v>
      </c>
      <c r="AA45" s="29" t="n">
        <v>0</v>
      </c>
      <c r="AB45" s="29" t="n">
        <v>0</v>
      </c>
      <c r="AC45" s="28" t="n">
        <f aca="false">SUM(Z45:AB45)</f>
        <v>14</v>
      </c>
      <c r="AD45" s="39" t="n">
        <v>42124.5763888889</v>
      </c>
      <c r="AE45" s="39" t="n">
        <v>42124.75</v>
      </c>
      <c r="AF45" s="39" t="n">
        <v>42124.75</v>
      </c>
      <c r="AG45" s="191" t="n">
        <f aca="false">AF45-AD45</f>
        <v>0.173611111109494</v>
      </c>
      <c r="AH45" s="29"/>
      <c r="AI45" s="28" t="s">
        <v>842</v>
      </c>
      <c r="AJ45" s="28" t="s">
        <v>943</v>
      </c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8.25" hidden="false" customHeight="false" outlineLevel="0" collapsed="false">
      <c r="A46" s="27" t="n">
        <v>35</v>
      </c>
      <c r="B46" s="28" t="s">
        <v>839</v>
      </c>
      <c r="C46" s="28" t="s">
        <v>944</v>
      </c>
      <c r="D46" s="29" t="s">
        <v>38</v>
      </c>
      <c r="E46" s="28" t="n">
        <v>10</v>
      </c>
      <c r="F46" s="28" t="s">
        <v>945</v>
      </c>
      <c r="G46" s="29" t="n">
        <v>1</v>
      </c>
      <c r="H46" s="29" t="n">
        <v>0</v>
      </c>
      <c r="I46" s="29" t="n">
        <v>0</v>
      </c>
      <c r="J46" s="29" t="n">
        <v>0</v>
      </c>
      <c r="K46" s="29" t="n">
        <v>0</v>
      </c>
      <c r="L46" s="29" t="n">
        <v>0</v>
      </c>
      <c r="M46" s="29" t="n">
        <v>0</v>
      </c>
      <c r="N46" s="29" t="n">
        <v>1</v>
      </c>
      <c r="O46" s="29" t="n">
        <v>0</v>
      </c>
      <c r="P46" s="29" t="n">
        <v>0</v>
      </c>
      <c r="Q46" s="28" t="n">
        <f aca="false">SUM(J46:P46)</f>
        <v>1</v>
      </c>
      <c r="R46" s="29" t="n">
        <v>0</v>
      </c>
      <c r="S46" s="29" t="n">
        <v>0</v>
      </c>
      <c r="T46" s="29" t="n">
        <v>0</v>
      </c>
      <c r="U46" s="29" t="n">
        <v>0</v>
      </c>
      <c r="V46" s="29" t="n">
        <v>4</v>
      </c>
      <c r="W46" s="28" t="n">
        <v>4</v>
      </c>
      <c r="X46" s="28" t="n">
        <v>0</v>
      </c>
      <c r="Y46" s="29" t="n">
        <v>0</v>
      </c>
      <c r="Z46" s="29" t="n">
        <f aca="false">SUM(R46:V46)</f>
        <v>4</v>
      </c>
      <c r="AA46" s="29" t="n">
        <v>0</v>
      </c>
      <c r="AB46" s="29" t="n">
        <v>0</v>
      </c>
      <c r="AC46" s="28" t="n">
        <f aca="false">SUM(Z46:AB46)</f>
        <v>4</v>
      </c>
      <c r="AD46" s="39" t="n">
        <v>42124.8298611111</v>
      </c>
      <c r="AE46" s="39" t="n">
        <v>42125.0902777778</v>
      </c>
      <c r="AF46" s="39" t="n">
        <v>42125.0902777778</v>
      </c>
      <c r="AG46" s="188" t="n">
        <f aca="false">AF46-AD46</f>
        <v>0.260416666671517</v>
      </c>
      <c r="AH46" s="29"/>
      <c r="AI46" s="28" t="s">
        <v>842</v>
      </c>
      <c r="AJ46" s="28" t="s">
        <v>946</v>
      </c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51" hidden="false" customHeight="false" outlineLevel="0" collapsed="false">
      <c r="A47" s="27" t="n">
        <v>36</v>
      </c>
      <c r="B47" s="28" t="s">
        <v>839</v>
      </c>
      <c r="C47" s="28" t="s">
        <v>947</v>
      </c>
      <c r="D47" s="29" t="s">
        <v>38</v>
      </c>
      <c r="E47" s="28" t="n">
        <v>6</v>
      </c>
      <c r="F47" s="28" t="s">
        <v>948</v>
      </c>
      <c r="G47" s="29" t="n">
        <v>1</v>
      </c>
      <c r="H47" s="29" t="n">
        <v>0</v>
      </c>
      <c r="I47" s="29" t="n">
        <v>0</v>
      </c>
      <c r="J47" s="29" t="n">
        <v>0</v>
      </c>
      <c r="K47" s="29" t="n">
        <v>0</v>
      </c>
      <c r="L47" s="29" t="n">
        <v>0</v>
      </c>
      <c r="M47" s="29" t="n">
        <v>0</v>
      </c>
      <c r="N47" s="29" t="n">
        <v>1</v>
      </c>
      <c r="O47" s="29" t="n">
        <v>0</v>
      </c>
      <c r="P47" s="29" t="n">
        <v>0</v>
      </c>
      <c r="Q47" s="28" t="n">
        <f aca="false">SUM(J47:P47)</f>
        <v>1</v>
      </c>
      <c r="R47" s="29" t="n">
        <v>0</v>
      </c>
      <c r="S47" s="29" t="n">
        <v>0</v>
      </c>
      <c r="T47" s="29" t="n">
        <v>3</v>
      </c>
      <c r="U47" s="29" t="n">
        <v>0</v>
      </c>
      <c r="V47" s="29" t="n">
        <v>45</v>
      </c>
      <c r="W47" s="28" t="n">
        <v>45</v>
      </c>
      <c r="X47" s="28" t="n">
        <v>0</v>
      </c>
      <c r="Y47" s="29" t="n">
        <v>0</v>
      </c>
      <c r="Z47" s="29" t="n">
        <f aca="false">SUM(R47:V47)</f>
        <v>48</v>
      </c>
      <c r="AA47" s="29" t="n">
        <v>0</v>
      </c>
      <c r="AB47" s="29" t="n">
        <v>0</v>
      </c>
      <c r="AC47" s="28" t="n">
        <f aca="false">SUM(Z47:AB47)</f>
        <v>48</v>
      </c>
      <c r="AD47" s="39" t="n">
        <v>42126.8576388889</v>
      </c>
      <c r="AE47" s="39" t="n">
        <v>42126.9930555556</v>
      </c>
      <c r="AF47" s="39" t="n">
        <v>42126.9930555556</v>
      </c>
      <c r="AG47" s="188" t="n">
        <f aca="false">AF47-AD47</f>
        <v>0.135416666664241</v>
      </c>
      <c r="AH47" s="29"/>
      <c r="AI47" s="28" t="s">
        <v>842</v>
      </c>
      <c r="AJ47" s="28" t="s">
        <v>949</v>
      </c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51" hidden="false" customHeight="false" outlineLevel="0" collapsed="false">
      <c r="A48" s="129" t="n">
        <v>37</v>
      </c>
      <c r="B48" s="28" t="s">
        <v>839</v>
      </c>
      <c r="C48" s="28" t="s">
        <v>950</v>
      </c>
      <c r="D48" s="29" t="s">
        <v>38</v>
      </c>
      <c r="E48" s="28" t="n">
        <v>6</v>
      </c>
      <c r="F48" s="28" t="s">
        <v>951</v>
      </c>
      <c r="G48" s="29" t="n">
        <v>1</v>
      </c>
      <c r="H48" s="29" t="n">
        <v>0</v>
      </c>
      <c r="I48" s="29" t="n">
        <v>0</v>
      </c>
      <c r="J48" s="29" t="n">
        <v>0</v>
      </c>
      <c r="K48" s="29" t="n">
        <v>0</v>
      </c>
      <c r="L48" s="29" t="n">
        <v>0</v>
      </c>
      <c r="M48" s="29" t="n">
        <v>0</v>
      </c>
      <c r="N48" s="29" t="n">
        <v>1</v>
      </c>
      <c r="O48" s="29" t="n">
        <v>0</v>
      </c>
      <c r="P48" s="29" t="n">
        <v>0</v>
      </c>
      <c r="Q48" s="28" t="n">
        <f aca="false">SUM(J48:P48)</f>
        <v>1</v>
      </c>
      <c r="R48" s="29" t="n">
        <v>0</v>
      </c>
      <c r="S48" s="29" t="n">
        <v>0</v>
      </c>
      <c r="T48" s="29" t="n">
        <v>0</v>
      </c>
      <c r="U48" s="29" t="n">
        <v>3</v>
      </c>
      <c r="V48" s="29" t="n">
        <v>271</v>
      </c>
      <c r="W48" s="28" t="n">
        <v>271</v>
      </c>
      <c r="X48" s="28" t="n">
        <v>0</v>
      </c>
      <c r="Y48" s="29" t="n">
        <v>0</v>
      </c>
      <c r="Z48" s="29" t="n">
        <f aca="false">SUM(R48:V48)</f>
        <v>274</v>
      </c>
      <c r="AA48" s="29" t="n">
        <v>0</v>
      </c>
      <c r="AB48" s="29" t="n">
        <v>0</v>
      </c>
      <c r="AC48" s="28" t="n">
        <f aca="false">SUM(Z48:AB48)</f>
        <v>274</v>
      </c>
      <c r="AD48" s="39" t="n">
        <v>42128.1770833333</v>
      </c>
      <c r="AE48" s="39" t="n">
        <v>42128.3263888889</v>
      </c>
      <c r="AF48" s="39" t="n">
        <v>42128.3263888889</v>
      </c>
      <c r="AG48" s="188" t="n">
        <f aca="false">AF48-AD48</f>
        <v>0.149305555554747</v>
      </c>
      <c r="AH48" s="29"/>
      <c r="AI48" s="28" t="s">
        <v>842</v>
      </c>
      <c r="AJ48" s="28" t="s">
        <v>952</v>
      </c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52.5" hidden="false" customHeight="true" outlineLevel="0" collapsed="false">
      <c r="A49" s="129" t="n">
        <v>38</v>
      </c>
      <c r="B49" s="28" t="s">
        <v>839</v>
      </c>
      <c r="C49" s="28" t="s">
        <v>953</v>
      </c>
      <c r="D49" s="29" t="s">
        <v>38</v>
      </c>
      <c r="E49" s="28" t="n">
        <v>10</v>
      </c>
      <c r="F49" s="28" t="s">
        <v>954</v>
      </c>
      <c r="G49" s="29" t="n">
        <v>0</v>
      </c>
      <c r="H49" s="29" t="n">
        <v>0</v>
      </c>
      <c r="I49" s="29" t="n">
        <v>0</v>
      </c>
      <c r="J49" s="29" t="n">
        <v>0</v>
      </c>
      <c r="K49" s="29" t="n">
        <v>0</v>
      </c>
      <c r="L49" s="29" t="n">
        <v>0</v>
      </c>
      <c r="M49" s="29" t="n">
        <v>0</v>
      </c>
      <c r="N49" s="29" t="n">
        <v>1</v>
      </c>
      <c r="O49" s="29" t="n">
        <v>0</v>
      </c>
      <c r="P49" s="29" t="n">
        <v>0</v>
      </c>
      <c r="Q49" s="28" t="n">
        <f aca="false">SUM(J49:P49)</f>
        <v>1</v>
      </c>
      <c r="R49" s="29" t="n">
        <v>0</v>
      </c>
      <c r="S49" s="29" t="n">
        <v>0</v>
      </c>
      <c r="T49" s="29" t="n">
        <v>1</v>
      </c>
      <c r="U49" s="29" t="n">
        <v>0</v>
      </c>
      <c r="V49" s="29" t="n">
        <v>191</v>
      </c>
      <c r="W49" s="28" t="n">
        <v>191</v>
      </c>
      <c r="X49" s="28" t="n">
        <v>0</v>
      </c>
      <c r="Y49" s="29" t="n">
        <v>0</v>
      </c>
      <c r="Z49" s="29" t="n">
        <f aca="false">SUM(R49:V49)</f>
        <v>192</v>
      </c>
      <c r="AA49" s="29" t="n">
        <v>0</v>
      </c>
      <c r="AB49" s="29" t="n">
        <v>0</v>
      </c>
      <c r="AC49" s="28" t="n">
        <f aca="false">SUM(Z49:AB49)</f>
        <v>192</v>
      </c>
      <c r="AD49" s="39" t="n">
        <v>42137.8506944444</v>
      </c>
      <c r="AE49" s="39" t="n">
        <v>42137.96875</v>
      </c>
      <c r="AF49" s="39" t="n">
        <v>42137.96875</v>
      </c>
      <c r="AG49" s="191" t="n">
        <f aca="false">AF49-AD49</f>
        <v>0.118055555554747</v>
      </c>
      <c r="AH49" s="29"/>
      <c r="AI49" s="28" t="s">
        <v>842</v>
      </c>
      <c r="AJ49" s="28" t="s">
        <v>955</v>
      </c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51" hidden="false" customHeight="false" outlineLevel="0" collapsed="false">
      <c r="A50" s="27" t="n">
        <v>39</v>
      </c>
      <c r="B50" s="28" t="s">
        <v>839</v>
      </c>
      <c r="C50" s="28" t="s">
        <v>956</v>
      </c>
      <c r="D50" s="29" t="s">
        <v>38</v>
      </c>
      <c r="E50" s="28" t="n">
        <v>10</v>
      </c>
      <c r="F50" s="28" t="s">
        <v>957</v>
      </c>
      <c r="G50" s="29" t="n">
        <v>1</v>
      </c>
      <c r="H50" s="29" t="n">
        <v>0</v>
      </c>
      <c r="I50" s="29" t="n">
        <v>0</v>
      </c>
      <c r="J50" s="29" t="n">
        <v>0</v>
      </c>
      <c r="K50" s="29" t="n">
        <v>0</v>
      </c>
      <c r="L50" s="29" t="n">
        <v>0</v>
      </c>
      <c r="M50" s="29" t="n">
        <v>0</v>
      </c>
      <c r="N50" s="29" t="n">
        <v>1</v>
      </c>
      <c r="O50" s="29" t="n">
        <v>0</v>
      </c>
      <c r="P50" s="29" t="n">
        <v>0</v>
      </c>
      <c r="Q50" s="28" t="n">
        <f aca="false">SUM(J50:P50)</f>
        <v>1</v>
      </c>
      <c r="R50" s="29" t="n">
        <v>0</v>
      </c>
      <c r="S50" s="29" t="n">
        <v>0</v>
      </c>
      <c r="T50" s="29" t="n">
        <v>0</v>
      </c>
      <c r="U50" s="29" t="n">
        <v>0</v>
      </c>
      <c r="V50" s="29" t="n">
        <v>6</v>
      </c>
      <c r="W50" s="28" t="n">
        <v>6</v>
      </c>
      <c r="X50" s="28" t="n">
        <v>0</v>
      </c>
      <c r="Y50" s="29" t="n">
        <v>0</v>
      </c>
      <c r="Z50" s="29" t="n">
        <f aca="false">SUM(R50:V50)</f>
        <v>6</v>
      </c>
      <c r="AA50" s="29" t="n">
        <v>0</v>
      </c>
      <c r="AB50" s="29" t="n">
        <v>0</v>
      </c>
      <c r="AC50" s="28" t="n">
        <f aca="false">SUM(Z50:AB50)</f>
        <v>6</v>
      </c>
      <c r="AD50" s="39" t="n">
        <v>42139.6993055556</v>
      </c>
      <c r="AE50" s="39" t="n">
        <v>42139.9166666667</v>
      </c>
      <c r="AF50" s="39" t="n">
        <v>42139.9166666667</v>
      </c>
      <c r="AG50" s="188" t="n">
        <f aca="false">AF50-AD50</f>
        <v>0.217361111106584</v>
      </c>
      <c r="AH50" s="29"/>
      <c r="AI50" s="28" t="s">
        <v>842</v>
      </c>
      <c r="AJ50" s="28" t="s">
        <v>958</v>
      </c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64.5" hidden="false" customHeight="true" outlineLevel="0" collapsed="false">
      <c r="A51" s="27" t="n">
        <v>40</v>
      </c>
      <c r="B51" s="28" t="s">
        <v>839</v>
      </c>
      <c r="C51" s="28" t="s">
        <v>959</v>
      </c>
      <c r="D51" s="29" t="s">
        <v>38</v>
      </c>
      <c r="E51" s="28" t="n">
        <v>10</v>
      </c>
      <c r="F51" s="28" t="s">
        <v>960</v>
      </c>
      <c r="G51" s="29" t="n">
        <v>0</v>
      </c>
      <c r="H51" s="29" t="n">
        <v>0</v>
      </c>
      <c r="I51" s="29" t="n">
        <v>0</v>
      </c>
      <c r="J51" s="29" t="n">
        <v>0</v>
      </c>
      <c r="K51" s="29" t="n">
        <v>0</v>
      </c>
      <c r="L51" s="29" t="n">
        <v>0</v>
      </c>
      <c r="M51" s="29" t="n">
        <v>0</v>
      </c>
      <c r="N51" s="29" t="n">
        <v>1</v>
      </c>
      <c r="O51" s="29" t="n">
        <v>0</v>
      </c>
      <c r="P51" s="29" t="n">
        <v>0</v>
      </c>
      <c r="Q51" s="28" t="n">
        <f aca="false">SUM(J51:P51)</f>
        <v>1</v>
      </c>
      <c r="R51" s="29" t="n">
        <v>0</v>
      </c>
      <c r="S51" s="29" t="n">
        <v>0</v>
      </c>
      <c r="T51" s="29" t="n">
        <v>0</v>
      </c>
      <c r="U51" s="29" t="n">
        <v>0</v>
      </c>
      <c r="V51" s="29" t="n">
        <v>8</v>
      </c>
      <c r="W51" s="28" t="n">
        <v>8</v>
      </c>
      <c r="X51" s="28" t="n">
        <v>0</v>
      </c>
      <c r="Y51" s="29" t="n">
        <v>0</v>
      </c>
      <c r="Z51" s="29" t="n">
        <f aca="false">SUM(R51:V51)</f>
        <v>8</v>
      </c>
      <c r="AA51" s="29" t="n">
        <v>0</v>
      </c>
      <c r="AB51" s="29" t="n">
        <v>0</v>
      </c>
      <c r="AC51" s="28" t="n">
        <f aca="false">SUM(Z51:AB51)</f>
        <v>8</v>
      </c>
      <c r="AD51" s="39" t="n">
        <v>42139.725</v>
      </c>
      <c r="AE51" s="39" t="n">
        <v>42139.9236111111</v>
      </c>
      <c r="AF51" s="39" t="n">
        <v>42139.9236111111</v>
      </c>
      <c r="AG51" s="191" t="n">
        <f aca="false">AF51-AD51</f>
        <v>0.198611111110949</v>
      </c>
      <c r="AH51" s="29"/>
      <c r="AI51" s="28" t="s">
        <v>842</v>
      </c>
      <c r="AJ51" s="28" t="s">
        <v>961</v>
      </c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51" hidden="false" customHeight="false" outlineLevel="0" collapsed="false">
      <c r="A52" s="27" t="n">
        <v>41</v>
      </c>
      <c r="B52" s="28" t="s">
        <v>839</v>
      </c>
      <c r="C52" s="28" t="s">
        <v>962</v>
      </c>
      <c r="D52" s="29" t="s">
        <v>166</v>
      </c>
      <c r="E52" s="28" t="n">
        <v>6</v>
      </c>
      <c r="F52" s="28" t="s">
        <v>963</v>
      </c>
      <c r="G52" s="29" t="n">
        <v>1</v>
      </c>
      <c r="H52" s="29" t="n">
        <v>0</v>
      </c>
      <c r="I52" s="29" t="n">
        <v>0</v>
      </c>
      <c r="J52" s="29" t="n">
        <v>0</v>
      </c>
      <c r="K52" s="29" t="n">
        <v>0</v>
      </c>
      <c r="L52" s="29" t="n">
        <v>0</v>
      </c>
      <c r="M52" s="29" t="n">
        <v>0</v>
      </c>
      <c r="N52" s="29" t="n">
        <v>1</v>
      </c>
      <c r="O52" s="29" t="n">
        <v>0</v>
      </c>
      <c r="P52" s="29" t="n">
        <v>0</v>
      </c>
      <c r="Q52" s="28" t="n">
        <f aca="false">SUM(J52:P52)</f>
        <v>1</v>
      </c>
      <c r="R52" s="29" t="n">
        <v>0</v>
      </c>
      <c r="S52" s="29" t="n">
        <v>0</v>
      </c>
      <c r="T52" s="29" t="n">
        <v>0</v>
      </c>
      <c r="U52" s="29" t="n">
        <v>0</v>
      </c>
      <c r="V52" s="29" t="n">
        <v>157</v>
      </c>
      <c r="W52" s="28" t="n">
        <v>157</v>
      </c>
      <c r="X52" s="28" t="n">
        <v>0</v>
      </c>
      <c r="Y52" s="29" t="n">
        <v>0</v>
      </c>
      <c r="Z52" s="29" t="n">
        <f aca="false">SUM(R52:V52)</f>
        <v>157</v>
      </c>
      <c r="AA52" s="29" t="n">
        <v>0</v>
      </c>
      <c r="AB52" s="29" t="n">
        <v>0</v>
      </c>
      <c r="AC52" s="28" t="n">
        <f aca="false">SUM(Z52:AB52)</f>
        <v>157</v>
      </c>
      <c r="AD52" s="39" t="n">
        <v>42141.3555555556</v>
      </c>
      <c r="AE52" s="39" t="n">
        <v>42141.4763888889</v>
      </c>
      <c r="AF52" s="39" t="n">
        <v>42141.4763888889</v>
      </c>
      <c r="AG52" s="188" t="n">
        <f aca="false">AF52-AD52</f>
        <v>0.120833333334303</v>
      </c>
      <c r="AH52" s="29"/>
      <c r="AI52" s="28" t="s">
        <v>842</v>
      </c>
      <c r="AJ52" s="28" t="s">
        <v>964</v>
      </c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63.75" hidden="false" customHeight="false" outlineLevel="0" collapsed="false">
      <c r="A53" s="129" t="n">
        <v>42</v>
      </c>
      <c r="B53" s="28" t="s">
        <v>839</v>
      </c>
      <c r="C53" s="28" t="s">
        <v>965</v>
      </c>
      <c r="D53" s="29" t="s">
        <v>166</v>
      </c>
      <c r="E53" s="28" t="n">
        <v>6</v>
      </c>
      <c r="F53" s="28" t="s">
        <v>966</v>
      </c>
      <c r="G53" s="29" t="n">
        <v>1</v>
      </c>
      <c r="H53" s="29" t="n">
        <v>0</v>
      </c>
      <c r="I53" s="29" t="n">
        <v>0</v>
      </c>
      <c r="J53" s="29" t="n">
        <v>0</v>
      </c>
      <c r="K53" s="29" t="n">
        <v>0</v>
      </c>
      <c r="L53" s="29" t="n">
        <v>1</v>
      </c>
      <c r="M53" s="29" t="n">
        <v>0</v>
      </c>
      <c r="N53" s="29" t="n">
        <v>0</v>
      </c>
      <c r="O53" s="29" t="n">
        <v>0</v>
      </c>
      <c r="P53" s="29" t="n">
        <v>0</v>
      </c>
      <c r="Q53" s="28" t="n">
        <f aca="false">SUM(J53:P53)</f>
        <v>1</v>
      </c>
      <c r="R53" s="29" t="n">
        <v>0</v>
      </c>
      <c r="S53" s="29" t="n">
        <v>0</v>
      </c>
      <c r="T53" s="29" t="n">
        <v>0</v>
      </c>
      <c r="U53" s="29" t="n">
        <v>0</v>
      </c>
      <c r="V53" s="29" t="n">
        <v>55</v>
      </c>
      <c r="W53" s="28" t="n">
        <v>55</v>
      </c>
      <c r="X53" s="28" t="n">
        <v>0</v>
      </c>
      <c r="Y53" s="29" t="n">
        <v>0</v>
      </c>
      <c r="Z53" s="29" t="n">
        <f aca="false">SUM(R53:V53)</f>
        <v>55</v>
      </c>
      <c r="AA53" s="29" t="n">
        <v>0</v>
      </c>
      <c r="AB53" s="29" t="n">
        <v>0</v>
      </c>
      <c r="AC53" s="28" t="n">
        <f aca="false">SUM(Z53:AB53)</f>
        <v>55</v>
      </c>
      <c r="AD53" s="39" t="n">
        <v>42150.8854166667</v>
      </c>
      <c r="AE53" s="39" t="n">
        <v>42150.96875</v>
      </c>
      <c r="AF53" s="39" t="n">
        <v>42150.96875</v>
      </c>
      <c r="AG53" s="188" t="n">
        <f aca="false">AF53-AD53</f>
        <v>0.0833333333357587</v>
      </c>
      <c r="AH53" s="29"/>
      <c r="AI53" s="28" t="s">
        <v>842</v>
      </c>
      <c r="AJ53" s="28" t="s">
        <v>967</v>
      </c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89.25" hidden="false" customHeight="false" outlineLevel="0" collapsed="false">
      <c r="A54" s="129" t="n">
        <v>43</v>
      </c>
      <c r="B54" s="28" t="s">
        <v>839</v>
      </c>
      <c r="C54" s="28" t="s">
        <v>968</v>
      </c>
      <c r="D54" s="29" t="s">
        <v>911</v>
      </c>
      <c r="E54" s="28" t="n">
        <v>10</v>
      </c>
      <c r="F54" s="28" t="s">
        <v>969</v>
      </c>
      <c r="G54" s="29" t="n">
        <v>1</v>
      </c>
      <c r="H54" s="29" t="n">
        <v>0</v>
      </c>
      <c r="I54" s="29" t="n">
        <v>0</v>
      </c>
      <c r="J54" s="29" t="n">
        <v>0</v>
      </c>
      <c r="K54" s="29" t="n">
        <v>0</v>
      </c>
      <c r="L54" s="29" t="n">
        <v>0</v>
      </c>
      <c r="M54" s="29" t="n">
        <v>0</v>
      </c>
      <c r="N54" s="29" t="n">
        <v>1</v>
      </c>
      <c r="O54" s="29" t="n">
        <v>0</v>
      </c>
      <c r="P54" s="29" t="n">
        <v>0</v>
      </c>
      <c r="Q54" s="28" t="n">
        <f aca="false">SUM(J54:P54)</f>
        <v>1</v>
      </c>
      <c r="R54" s="29" t="n">
        <v>0</v>
      </c>
      <c r="S54" s="29" t="n">
        <v>0</v>
      </c>
      <c r="T54" s="29" t="n">
        <v>2</v>
      </c>
      <c r="U54" s="29" t="n">
        <v>1</v>
      </c>
      <c r="V54" s="29" t="n">
        <v>1020</v>
      </c>
      <c r="W54" s="28" t="n">
        <v>1020</v>
      </c>
      <c r="X54" s="28" t="n">
        <v>0</v>
      </c>
      <c r="Y54" s="29" t="n">
        <v>0</v>
      </c>
      <c r="Z54" s="29" t="n">
        <f aca="false">SUM(R54:V54)</f>
        <v>1023</v>
      </c>
      <c r="AA54" s="29" t="n">
        <v>0</v>
      </c>
      <c r="AB54" s="29" t="n">
        <v>0</v>
      </c>
      <c r="AC54" s="28" t="n">
        <f aca="false">SUM(Z54:AB54)</f>
        <v>1023</v>
      </c>
      <c r="AD54" s="39" t="n">
        <v>42153.6388888889</v>
      </c>
      <c r="AE54" s="39" t="n">
        <v>42153.6770833333</v>
      </c>
      <c r="AF54" s="39" t="n">
        <v>42153.6770833333</v>
      </c>
      <c r="AG54" s="188" t="n">
        <f aca="false">AF54-AD54</f>
        <v>0.0381944444452529</v>
      </c>
      <c r="AH54" s="29"/>
      <c r="AI54" s="28" t="s">
        <v>842</v>
      </c>
      <c r="AJ54" s="28" t="s">
        <v>970</v>
      </c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63.75" hidden="false" customHeight="false" outlineLevel="0" collapsed="false">
      <c r="A55" s="27" t="n">
        <v>44</v>
      </c>
      <c r="B55" s="28" t="s">
        <v>839</v>
      </c>
      <c r="C55" s="28" t="s">
        <v>971</v>
      </c>
      <c r="D55" s="29" t="s">
        <v>38</v>
      </c>
      <c r="E55" s="28" t="n">
        <v>0.4</v>
      </c>
      <c r="F55" s="28" t="s">
        <v>972</v>
      </c>
      <c r="G55" s="29" t="n">
        <v>0</v>
      </c>
      <c r="H55" s="29" t="n">
        <v>0</v>
      </c>
      <c r="I55" s="29" t="n">
        <v>0</v>
      </c>
      <c r="J55" s="29" t="n">
        <v>0</v>
      </c>
      <c r="K55" s="29" t="n">
        <v>0</v>
      </c>
      <c r="L55" s="29" t="n">
        <v>0</v>
      </c>
      <c r="M55" s="29" t="n">
        <v>0</v>
      </c>
      <c r="N55" s="29" t="n">
        <v>1</v>
      </c>
      <c r="O55" s="29" t="n">
        <v>0</v>
      </c>
      <c r="P55" s="29" t="n">
        <v>0</v>
      </c>
      <c r="Q55" s="28" t="n">
        <f aca="false">SUM(J55:P55)</f>
        <v>1</v>
      </c>
      <c r="R55" s="29" t="n">
        <v>0</v>
      </c>
      <c r="S55" s="29" t="n">
        <v>0</v>
      </c>
      <c r="T55" s="29" t="n">
        <v>0</v>
      </c>
      <c r="U55" s="29" t="n">
        <v>0</v>
      </c>
      <c r="V55" s="29" t="n">
        <v>90</v>
      </c>
      <c r="W55" s="28" t="n">
        <v>90</v>
      </c>
      <c r="X55" s="28" t="n">
        <v>0</v>
      </c>
      <c r="Y55" s="29" t="n">
        <v>0</v>
      </c>
      <c r="Z55" s="29" t="n">
        <f aca="false">SUM(R55:V55)</f>
        <v>90</v>
      </c>
      <c r="AA55" s="29" t="n">
        <v>0</v>
      </c>
      <c r="AB55" s="29" t="n">
        <v>0</v>
      </c>
      <c r="AC55" s="28" t="n">
        <f aca="false">SUM(Z55:AB55)</f>
        <v>90</v>
      </c>
      <c r="AD55" s="39" t="n">
        <v>42154.7222222222</v>
      </c>
      <c r="AE55" s="39" t="n">
        <v>42154.7847222222</v>
      </c>
      <c r="AF55" s="39" t="n">
        <v>42154.7847222222</v>
      </c>
      <c r="AG55" s="191" t="n">
        <f aca="false">AF55-AD55</f>
        <v>0.0625</v>
      </c>
      <c r="AH55" s="29"/>
      <c r="AI55" s="28" t="s">
        <v>842</v>
      </c>
      <c r="AJ55" s="28" t="s">
        <v>973</v>
      </c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89.25" hidden="false" customHeight="false" outlineLevel="0" collapsed="false">
      <c r="A56" s="27" t="n">
        <v>45</v>
      </c>
      <c r="B56" s="28" t="s">
        <v>839</v>
      </c>
      <c r="C56" s="28" t="s">
        <v>974</v>
      </c>
      <c r="D56" s="29" t="s">
        <v>975</v>
      </c>
      <c r="E56" s="28" t="n">
        <v>10</v>
      </c>
      <c r="F56" s="28" t="s">
        <v>976</v>
      </c>
      <c r="G56" s="29" t="n">
        <v>0</v>
      </c>
      <c r="H56" s="29" t="n">
        <v>0</v>
      </c>
      <c r="I56" s="29" t="n">
        <v>0</v>
      </c>
      <c r="J56" s="29" t="n">
        <v>0</v>
      </c>
      <c r="K56" s="29" t="n">
        <v>0</v>
      </c>
      <c r="L56" s="29" t="n">
        <v>0</v>
      </c>
      <c r="M56" s="29" t="n">
        <v>0</v>
      </c>
      <c r="N56" s="29" t="n">
        <v>1</v>
      </c>
      <c r="O56" s="29" t="n">
        <v>0</v>
      </c>
      <c r="P56" s="29" t="n">
        <v>0</v>
      </c>
      <c r="Q56" s="28" t="n">
        <f aca="false">SUM(J56:P56)</f>
        <v>1</v>
      </c>
      <c r="R56" s="29" t="n">
        <v>0</v>
      </c>
      <c r="S56" s="29" t="n">
        <v>0</v>
      </c>
      <c r="T56" s="29" t="n">
        <v>0</v>
      </c>
      <c r="U56" s="29" t="n">
        <v>0</v>
      </c>
      <c r="V56" s="29" t="n">
        <v>56</v>
      </c>
      <c r="W56" s="28" t="n">
        <v>56</v>
      </c>
      <c r="X56" s="28" t="n">
        <v>0</v>
      </c>
      <c r="Y56" s="29" t="n">
        <v>0</v>
      </c>
      <c r="Z56" s="29" t="n">
        <f aca="false">SUM(R56:V56)</f>
        <v>56</v>
      </c>
      <c r="AA56" s="29" t="n">
        <v>0</v>
      </c>
      <c r="AB56" s="29" t="n">
        <v>0</v>
      </c>
      <c r="AC56" s="28" t="n">
        <f aca="false">SUM(Z56:AB56)</f>
        <v>56</v>
      </c>
      <c r="AD56" s="39" t="n">
        <v>42157.7944444444</v>
      </c>
      <c r="AE56" s="39" t="n">
        <v>42157.9375</v>
      </c>
      <c r="AF56" s="39" t="n">
        <v>42157.9375</v>
      </c>
      <c r="AG56" s="191" t="n">
        <f aca="false">AF56-AD56</f>
        <v>0.143055555556202</v>
      </c>
      <c r="AH56" s="29"/>
      <c r="AI56" s="28" t="s">
        <v>842</v>
      </c>
      <c r="AJ56" s="28" t="s">
        <v>977</v>
      </c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02" hidden="false" customHeight="false" outlineLevel="0" collapsed="false">
      <c r="A57" s="27" t="n">
        <v>46</v>
      </c>
      <c r="B57" s="28" t="s">
        <v>839</v>
      </c>
      <c r="C57" s="28" t="s">
        <v>978</v>
      </c>
      <c r="D57" s="29" t="s">
        <v>38</v>
      </c>
      <c r="E57" s="28" t="n">
        <v>10</v>
      </c>
      <c r="F57" s="28" t="s">
        <v>979</v>
      </c>
      <c r="G57" s="29" t="n">
        <v>1</v>
      </c>
      <c r="H57" s="29" t="n">
        <v>0</v>
      </c>
      <c r="I57" s="29" t="n">
        <v>0</v>
      </c>
      <c r="J57" s="29" t="n">
        <v>0</v>
      </c>
      <c r="K57" s="29" t="n">
        <v>0</v>
      </c>
      <c r="L57" s="29" t="n">
        <v>0</v>
      </c>
      <c r="M57" s="29" t="n">
        <v>1</v>
      </c>
      <c r="N57" s="29" t="n">
        <v>0</v>
      </c>
      <c r="O57" s="29" t="n">
        <v>0</v>
      </c>
      <c r="P57" s="29" t="n">
        <v>0</v>
      </c>
      <c r="Q57" s="28" t="n">
        <f aca="false">SUM(J57:P57)</f>
        <v>1</v>
      </c>
      <c r="R57" s="29" t="n">
        <v>0</v>
      </c>
      <c r="S57" s="29" t="n">
        <v>0</v>
      </c>
      <c r="T57" s="29" t="n">
        <v>0</v>
      </c>
      <c r="U57" s="29" t="n">
        <v>0</v>
      </c>
      <c r="V57" s="29" t="n">
        <v>5</v>
      </c>
      <c r="W57" s="28" t="n">
        <v>5</v>
      </c>
      <c r="X57" s="28" t="n">
        <v>0</v>
      </c>
      <c r="Y57" s="29" t="n">
        <v>0</v>
      </c>
      <c r="Z57" s="29" t="n">
        <f aca="false">SUM(R57:V57)</f>
        <v>5</v>
      </c>
      <c r="AA57" s="29" t="n">
        <v>0</v>
      </c>
      <c r="AB57" s="29" t="n">
        <v>0</v>
      </c>
      <c r="AC57" s="28" t="n">
        <f aca="false">SUM(Z57:AB57)</f>
        <v>5</v>
      </c>
      <c r="AD57" s="39" t="n">
        <v>42158.6458333333</v>
      </c>
      <c r="AE57" s="39" t="n">
        <v>42158.6666666667</v>
      </c>
      <c r="AF57" s="39" t="n">
        <v>42158.6666666667</v>
      </c>
      <c r="AG57" s="188" t="n">
        <f aca="false">AF57-AD57</f>
        <v>0.0208333333284827</v>
      </c>
      <c r="AH57" s="29"/>
      <c r="AI57" s="28" t="s">
        <v>842</v>
      </c>
      <c r="AJ57" s="28" t="s">
        <v>980</v>
      </c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76.5" hidden="false" customHeight="false" outlineLevel="0" collapsed="false">
      <c r="A58" s="129" t="n">
        <v>47</v>
      </c>
      <c r="B58" s="28" t="s">
        <v>839</v>
      </c>
      <c r="C58" s="28" t="s">
        <v>981</v>
      </c>
      <c r="D58" s="29" t="s">
        <v>38</v>
      </c>
      <c r="E58" s="28" t="n">
        <v>10</v>
      </c>
      <c r="F58" s="28" t="s">
        <v>982</v>
      </c>
      <c r="G58" s="29" t="n">
        <v>1</v>
      </c>
      <c r="H58" s="29" t="n">
        <v>0</v>
      </c>
      <c r="I58" s="29" t="n">
        <v>0</v>
      </c>
      <c r="J58" s="29" t="n">
        <v>0</v>
      </c>
      <c r="K58" s="29" t="n">
        <v>0</v>
      </c>
      <c r="L58" s="29" t="n">
        <v>1</v>
      </c>
      <c r="M58" s="29" t="n">
        <v>0</v>
      </c>
      <c r="N58" s="29" t="n">
        <v>0</v>
      </c>
      <c r="O58" s="29" t="n">
        <v>0</v>
      </c>
      <c r="P58" s="29" t="n">
        <v>0</v>
      </c>
      <c r="Q58" s="28" t="n">
        <f aca="false">SUM(J58:P58)</f>
        <v>1</v>
      </c>
      <c r="R58" s="29" t="n">
        <v>0</v>
      </c>
      <c r="S58" s="29" t="n">
        <v>0</v>
      </c>
      <c r="T58" s="29" t="n">
        <v>0</v>
      </c>
      <c r="U58" s="29" t="n">
        <v>0</v>
      </c>
      <c r="V58" s="29" t="n">
        <v>107</v>
      </c>
      <c r="W58" s="28" t="n">
        <v>107</v>
      </c>
      <c r="X58" s="28" t="n">
        <v>0</v>
      </c>
      <c r="Y58" s="29" t="n">
        <v>0</v>
      </c>
      <c r="Z58" s="29" t="n">
        <f aca="false">SUM(R58:V58)</f>
        <v>107</v>
      </c>
      <c r="AA58" s="29" t="n">
        <v>0</v>
      </c>
      <c r="AB58" s="29" t="n">
        <v>0</v>
      </c>
      <c r="AC58" s="28" t="n">
        <f aca="false">SUM(Z58:AB58)</f>
        <v>107</v>
      </c>
      <c r="AD58" s="39" t="n">
        <v>42159.8541666667</v>
      </c>
      <c r="AE58" s="39" t="n">
        <v>42159.9097222222</v>
      </c>
      <c r="AF58" s="39" t="n">
        <v>42159.9097222222</v>
      </c>
      <c r="AG58" s="188" t="n">
        <f aca="false">AF58-AD58</f>
        <v>0.0555555555547471</v>
      </c>
      <c r="AH58" s="29"/>
      <c r="AI58" s="28" t="s">
        <v>842</v>
      </c>
      <c r="AJ58" s="28" t="s">
        <v>983</v>
      </c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89.25" hidden="false" customHeight="false" outlineLevel="0" collapsed="false">
      <c r="A59" s="129" t="n">
        <v>48</v>
      </c>
      <c r="B59" s="28" t="s">
        <v>839</v>
      </c>
      <c r="C59" s="28" t="s">
        <v>984</v>
      </c>
      <c r="D59" s="29" t="s">
        <v>38</v>
      </c>
      <c r="E59" s="28" t="n">
        <v>10</v>
      </c>
      <c r="F59" s="28" t="s">
        <v>985</v>
      </c>
      <c r="G59" s="29" t="n">
        <v>1</v>
      </c>
      <c r="H59" s="29" t="n">
        <v>0</v>
      </c>
      <c r="I59" s="29" t="n">
        <v>0</v>
      </c>
      <c r="J59" s="29" t="n">
        <v>0</v>
      </c>
      <c r="K59" s="29" t="n">
        <v>0</v>
      </c>
      <c r="L59" s="29" t="n">
        <v>0</v>
      </c>
      <c r="M59" s="29" t="n">
        <v>0</v>
      </c>
      <c r="N59" s="29" t="n">
        <v>1</v>
      </c>
      <c r="O59" s="29" t="n">
        <v>0</v>
      </c>
      <c r="P59" s="29" t="n">
        <v>0</v>
      </c>
      <c r="Q59" s="28" t="n">
        <f aca="false">SUM(J59:P59)</f>
        <v>1</v>
      </c>
      <c r="R59" s="29" t="n">
        <v>0</v>
      </c>
      <c r="S59" s="29" t="n">
        <v>0</v>
      </c>
      <c r="T59" s="29" t="n">
        <v>0</v>
      </c>
      <c r="U59" s="29" t="n">
        <v>0</v>
      </c>
      <c r="V59" s="29" t="n">
        <v>161</v>
      </c>
      <c r="W59" s="28" t="n">
        <v>161</v>
      </c>
      <c r="X59" s="28" t="n">
        <v>0</v>
      </c>
      <c r="Y59" s="29" t="n">
        <v>0</v>
      </c>
      <c r="Z59" s="29" t="n">
        <f aca="false">SUM(R59:V59)</f>
        <v>161</v>
      </c>
      <c r="AA59" s="29" t="n">
        <v>0</v>
      </c>
      <c r="AB59" s="29" t="n">
        <v>0</v>
      </c>
      <c r="AC59" s="28" t="n">
        <f aca="false">SUM(Z59:AB59)</f>
        <v>161</v>
      </c>
      <c r="AD59" s="39" t="n">
        <v>42160.6388888889</v>
      </c>
      <c r="AE59" s="39" t="n">
        <v>42160.6805555556</v>
      </c>
      <c r="AF59" s="39" t="n">
        <v>42160.6805555556</v>
      </c>
      <c r="AG59" s="188" t="n">
        <f aca="false">AF59-AD59</f>
        <v>0.0416666666642414</v>
      </c>
      <c r="AH59" s="29"/>
      <c r="AI59" s="28" t="s">
        <v>842</v>
      </c>
      <c r="AJ59" s="28" t="s">
        <v>986</v>
      </c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76.5" hidden="false" customHeight="false" outlineLevel="0" collapsed="false">
      <c r="A60" s="27" t="n">
        <v>49</v>
      </c>
      <c r="B60" s="28" t="s">
        <v>839</v>
      </c>
      <c r="C60" s="28" t="s">
        <v>987</v>
      </c>
      <c r="D60" s="29" t="s">
        <v>38</v>
      </c>
      <c r="E60" s="28" t="n">
        <v>10</v>
      </c>
      <c r="F60" s="28" t="s">
        <v>988</v>
      </c>
      <c r="G60" s="29" t="n">
        <v>1</v>
      </c>
      <c r="H60" s="29" t="n">
        <v>0</v>
      </c>
      <c r="I60" s="29" t="n">
        <v>0</v>
      </c>
      <c r="J60" s="29" t="n">
        <v>0</v>
      </c>
      <c r="K60" s="29" t="n">
        <v>0</v>
      </c>
      <c r="L60" s="29" t="n">
        <v>0</v>
      </c>
      <c r="M60" s="29" t="n">
        <v>0</v>
      </c>
      <c r="N60" s="29" t="n">
        <v>1</v>
      </c>
      <c r="O60" s="29" t="n">
        <v>0</v>
      </c>
      <c r="P60" s="29" t="n">
        <v>0</v>
      </c>
      <c r="Q60" s="28" t="n">
        <f aca="false">SUM(J60:P60)</f>
        <v>1</v>
      </c>
      <c r="R60" s="29" t="n">
        <v>0</v>
      </c>
      <c r="S60" s="29" t="n">
        <v>0</v>
      </c>
      <c r="T60" s="29" t="n">
        <v>0</v>
      </c>
      <c r="U60" s="29" t="n">
        <v>0</v>
      </c>
      <c r="V60" s="29" t="n">
        <v>1</v>
      </c>
      <c r="W60" s="28" t="n">
        <v>1</v>
      </c>
      <c r="X60" s="28" t="n">
        <v>0</v>
      </c>
      <c r="Y60" s="29" t="n">
        <v>0</v>
      </c>
      <c r="Z60" s="29" t="n">
        <f aca="false">SUM(R60:V60)</f>
        <v>1</v>
      </c>
      <c r="AA60" s="29" t="n">
        <v>0</v>
      </c>
      <c r="AB60" s="29" t="n">
        <v>0</v>
      </c>
      <c r="AC60" s="28" t="n">
        <f aca="false">SUM(Z60:AB60)</f>
        <v>1</v>
      </c>
      <c r="AD60" s="39" t="n">
        <v>42160.7444444444</v>
      </c>
      <c r="AE60" s="39" t="n">
        <v>42160.9166666667</v>
      </c>
      <c r="AF60" s="39" t="n">
        <v>42160.9166666667</v>
      </c>
      <c r="AG60" s="188" t="n">
        <f aca="false">AF60-AD60</f>
        <v>0.172222222223354</v>
      </c>
      <c r="AH60" s="29"/>
      <c r="AI60" s="28" t="s">
        <v>842</v>
      </c>
      <c r="AJ60" s="28" t="s">
        <v>989</v>
      </c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89.25" hidden="false" customHeight="false" outlineLevel="0" collapsed="false">
      <c r="A61" s="27" t="n">
        <v>50</v>
      </c>
      <c r="B61" s="28" t="s">
        <v>839</v>
      </c>
      <c r="C61" s="28" t="s">
        <v>990</v>
      </c>
      <c r="D61" s="29" t="s">
        <v>38</v>
      </c>
      <c r="E61" s="28" t="n">
        <v>0.4</v>
      </c>
      <c r="F61" s="28" t="s">
        <v>991</v>
      </c>
      <c r="G61" s="29" t="n">
        <v>1</v>
      </c>
      <c r="H61" s="29" t="n">
        <v>0</v>
      </c>
      <c r="I61" s="29" t="n">
        <v>0</v>
      </c>
      <c r="J61" s="29" t="n">
        <v>0</v>
      </c>
      <c r="K61" s="29" t="n">
        <v>0</v>
      </c>
      <c r="L61" s="29" t="n">
        <v>0</v>
      </c>
      <c r="M61" s="29" t="n">
        <v>0</v>
      </c>
      <c r="N61" s="29" t="n">
        <v>1</v>
      </c>
      <c r="O61" s="29" t="n">
        <v>0</v>
      </c>
      <c r="P61" s="29" t="n">
        <v>0</v>
      </c>
      <c r="Q61" s="28" t="n">
        <f aca="false">SUM(J61:P61)</f>
        <v>1</v>
      </c>
      <c r="R61" s="29" t="n">
        <v>0</v>
      </c>
      <c r="S61" s="29" t="n">
        <v>0</v>
      </c>
      <c r="T61" s="29" t="n">
        <v>0</v>
      </c>
      <c r="U61" s="29" t="n">
        <v>0</v>
      </c>
      <c r="V61" s="29" t="n">
        <v>3</v>
      </c>
      <c r="W61" s="28" t="n">
        <v>3</v>
      </c>
      <c r="X61" s="28" t="n">
        <v>0</v>
      </c>
      <c r="Y61" s="29" t="n">
        <v>0</v>
      </c>
      <c r="Z61" s="29" t="n">
        <f aca="false">SUM(R61:V61)</f>
        <v>3</v>
      </c>
      <c r="AA61" s="29" t="n">
        <v>0</v>
      </c>
      <c r="AB61" s="29" t="n">
        <v>0</v>
      </c>
      <c r="AC61" s="28" t="n">
        <f aca="false">SUM(Z61:AB61)</f>
        <v>3</v>
      </c>
      <c r="AD61" s="39" t="n">
        <v>42161.5555555556</v>
      </c>
      <c r="AE61" s="39" t="n">
        <v>42161.8333333333</v>
      </c>
      <c r="AF61" s="39" t="n">
        <v>42161.8333333333</v>
      </c>
      <c r="AG61" s="191" t="n">
        <f aca="false">AF61-AD61</f>
        <v>0.277777777781012</v>
      </c>
      <c r="AH61" s="29"/>
      <c r="AI61" s="28" t="s">
        <v>842</v>
      </c>
      <c r="AJ61" s="28" t="s">
        <v>992</v>
      </c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51" hidden="false" customHeight="false" outlineLevel="0" collapsed="false">
      <c r="A62" s="27" t="n">
        <v>51</v>
      </c>
      <c r="B62" s="28" t="s">
        <v>839</v>
      </c>
      <c r="C62" s="28" t="s">
        <v>993</v>
      </c>
      <c r="D62" s="29" t="s">
        <v>38</v>
      </c>
      <c r="E62" s="28" t="n">
        <v>10</v>
      </c>
      <c r="F62" s="28" t="s">
        <v>994</v>
      </c>
      <c r="G62" s="29" t="n">
        <v>0</v>
      </c>
      <c r="H62" s="29" t="n">
        <v>0</v>
      </c>
      <c r="I62" s="29" t="n">
        <v>0</v>
      </c>
      <c r="J62" s="29" t="n">
        <v>0</v>
      </c>
      <c r="K62" s="29" t="n">
        <v>0</v>
      </c>
      <c r="L62" s="29" t="n">
        <v>0</v>
      </c>
      <c r="M62" s="29" t="n">
        <v>0</v>
      </c>
      <c r="N62" s="29" t="n">
        <v>1</v>
      </c>
      <c r="O62" s="29" t="n">
        <v>0</v>
      </c>
      <c r="P62" s="29" t="n">
        <v>0</v>
      </c>
      <c r="Q62" s="28" t="n">
        <f aca="false">SUM(J62:P62)</f>
        <v>1</v>
      </c>
      <c r="R62" s="29" t="n">
        <v>0</v>
      </c>
      <c r="S62" s="29" t="n">
        <v>0</v>
      </c>
      <c r="T62" s="29" t="n">
        <v>0</v>
      </c>
      <c r="U62" s="29" t="n">
        <v>0</v>
      </c>
      <c r="V62" s="29" t="n">
        <v>22</v>
      </c>
      <c r="W62" s="28" t="n">
        <v>22</v>
      </c>
      <c r="X62" s="28" t="n">
        <v>0</v>
      </c>
      <c r="Y62" s="29" t="n">
        <v>0</v>
      </c>
      <c r="Z62" s="29" t="n">
        <f aca="false">SUM(R62:V62)</f>
        <v>22</v>
      </c>
      <c r="AA62" s="29" t="n">
        <v>0</v>
      </c>
      <c r="AB62" s="29" t="n">
        <v>0</v>
      </c>
      <c r="AC62" s="28" t="n">
        <f aca="false">SUM(Z62:AB62)</f>
        <v>22</v>
      </c>
      <c r="AD62" s="39" t="n">
        <v>42162.0069444445</v>
      </c>
      <c r="AE62" s="39" t="n">
        <v>42162.0263888889</v>
      </c>
      <c r="AF62" s="39" t="n">
        <v>42162.0263888889</v>
      </c>
      <c r="AG62" s="191" t="n">
        <f aca="false">AF62-AD62</f>
        <v>0.0194444444423425</v>
      </c>
      <c r="AH62" s="29"/>
      <c r="AI62" s="28" t="s">
        <v>842</v>
      </c>
      <c r="AJ62" s="28" t="s">
        <v>995</v>
      </c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38.25" hidden="false" customHeight="false" outlineLevel="0" collapsed="false">
      <c r="A63" s="129" t="n">
        <v>52</v>
      </c>
      <c r="B63" s="28" t="s">
        <v>839</v>
      </c>
      <c r="C63" s="28" t="s">
        <v>996</v>
      </c>
      <c r="D63" s="29" t="s">
        <v>38</v>
      </c>
      <c r="E63" s="28" t="n">
        <v>0.4</v>
      </c>
      <c r="F63" s="28" t="s">
        <v>997</v>
      </c>
      <c r="G63" s="29" t="n">
        <v>1</v>
      </c>
      <c r="H63" s="29" t="n">
        <v>0</v>
      </c>
      <c r="I63" s="29" t="n">
        <v>0</v>
      </c>
      <c r="J63" s="29" t="n">
        <v>0</v>
      </c>
      <c r="K63" s="29" t="n">
        <v>0</v>
      </c>
      <c r="L63" s="29" t="n">
        <v>0</v>
      </c>
      <c r="M63" s="29" t="n">
        <v>0</v>
      </c>
      <c r="N63" s="29" t="n">
        <v>1</v>
      </c>
      <c r="O63" s="29" t="n">
        <v>0</v>
      </c>
      <c r="P63" s="29" t="n">
        <v>0</v>
      </c>
      <c r="Q63" s="28" t="n">
        <f aca="false">SUM(J63:P63)</f>
        <v>1</v>
      </c>
      <c r="R63" s="29" t="n">
        <v>0</v>
      </c>
      <c r="S63" s="29" t="n">
        <v>0</v>
      </c>
      <c r="T63" s="29" t="n">
        <v>0</v>
      </c>
      <c r="U63" s="29" t="n">
        <v>0</v>
      </c>
      <c r="V63" s="29" t="n">
        <v>3</v>
      </c>
      <c r="W63" s="28" t="n">
        <v>3</v>
      </c>
      <c r="X63" s="28" t="n">
        <v>0</v>
      </c>
      <c r="Y63" s="29" t="n">
        <v>0</v>
      </c>
      <c r="Z63" s="29" t="n">
        <f aca="false">SUM(R63:V63)</f>
        <v>3</v>
      </c>
      <c r="AA63" s="29" t="n">
        <v>0</v>
      </c>
      <c r="AB63" s="29" t="n">
        <v>0</v>
      </c>
      <c r="AC63" s="28" t="n">
        <f aca="false">SUM(Z63:AB63)</f>
        <v>3</v>
      </c>
      <c r="AD63" s="39" t="n">
        <v>42162.4097222222</v>
      </c>
      <c r="AE63" s="39" t="n">
        <v>42162.5590277778</v>
      </c>
      <c r="AF63" s="39" t="n">
        <v>42162.5590277778</v>
      </c>
      <c r="AG63" s="188" t="n">
        <f aca="false">AF63-AD63</f>
        <v>0.149305555562023</v>
      </c>
      <c r="AH63" s="29"/>
      <c r="AI63" s="28" t="s">
        <v>842</v>
      </c>
      <c r="AJ63" s="28" t="s">
        <v>998</v>
      </c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38.25" hidden="false" customHeight="false" outlineLevel="0" collapsed="false">
      <c r="A64" s="129" t="n">
        <v>53</v>
      </c>
      <c r="B64" s="28" t="s">
        <v>839</v>
      </c>
      <c r="C64" s="28" t="s">
        <v>999</v>
      </c>
      <c r="D64" s="29" t="s">
        <v>38</v>
      </c>
      <c r="E64" s="28" t="n">
        <v>0.4</v>
      </c>
      <c r="F64" s="28" t="s">
        <v>1000</v>
      </c>
      <c r="G64" s="29" t="n">
        <v>1</v>
      </c>
      <c r="H64" s="29" t="n">
        <v>0</v>
      </c>
      <c r="I64" s="29" t="n">
        <v>0</v>
      </c>
      <c r="J64" s="29" t="n">
        <v>0</v>
      </c>
      <c r="K64" s="29" t="n">
        <v>0</v>
      </c>
      <c r="L64" s="29" t="n">
        <v>0</v>
      </c>
      <c r="M64" s="29" t="n">
        <v>0</v>
      </c>
      <c r="N64" s="29" t="n">
        <v>1</v>
      </c>
      <c r="O64" s="29" t="n">
        <v>0</v>
      </c>
      <c r="P64" s="29" t="n">
        <v>0</v>
      </c>
      <c r="Q64" s="28" t="n">
        <f aca="false">SUM(J64:P64)</f>
        <v>1</v>
      </c>
      <c r="R64" s="29" t="n">
        <v>0</v>
      </c>
      <c r="S64" s="29" t="n">
        <v>0</v>
      </c>
      <c r="T64" s="29" t="n">
        <v>0</v>
      </c>
      <c r="U64" s="29" t="n">
        <v>0</v>
      </c>
      <c r="V64" s="29" t="n">
        <v>13</v>
      </c>
      <c r="W64" s="28" t="n">
        <v>13</v>
      </c>
      <c r="X64" s="28" t="n">
        <v>0</v>
      </c>
      <c r="Y64" s="29" t="n">
        <v>0</v>
      </c>
      <c r="Z64" s="29" t="n">
        <f aca="false">SUM(R64:V64)</f>
        <v>13</v>
      </c>
      <c r="AA64" s="29" t="n">
        <v>0</v>
      </c>
      <c r="AB64" s="29" t="n">
        <v>0</v>
      </c>
      <c r="AC64" s="28" t="n">
        <f aca="false">SUM(Z64:AB64)</f>
        <v>13</v>
      </c>
      <c r="AD64" s="39" t="n">
        <v>42162.8263888889</v>
      </c>
      <c r="AE64" s="39" t="n">
        <v>42163.6840277778</v>
      </c>
      <c r="AF64" s="39" t="n">
        <v>42162.9548611111</v>
      </c>
      <c r="AG64" s="188" t="n">
        <f aca="false">AF64-AD64</f>
        <v>0.128472222218988</v>
      </c>
      <c r="AH64" s="29"/>
      <c r="AI64" s="28" t="s">
        <v>842</v>
      </c>
      <c r="AJ64" s="28" t="s">
        <v>1001</v>
      </c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63.75" hidden="false" customHeight="false" outlineLevel="0" collapsed="false">
      <c r="A65" s="27" t="n">
        <v>54</v>
      </c>
      <c r="B65" s="28" t="s">
        <v>839</v>
      </c>
      <c r="C65" s="28" t="s">
        <v>1002</v>
      </c>
      <c r="D65" s="29" t="s">
        <v>38</v>
      </c>
      <c r="E65" s="28" t="n">
        <v>6</v>
      </c>
      <c r="F65" s="28" t="s">
        <v>1003</v>
      </c>
      <c r="G65" s="29" t="n">
        <v>0</v>
      </c>
      <c r="H65" s="29" t="n">
        <v>0</v>
      </c>
      <c r="I65" s="29" t="n">
        <v>0</v>
      </c>
      <c r="J65" s="29" t="n">
        <v>0</v>
      </c>
      <c r="K65" s="29" t="n">
        <v>0</v>
      </c>
      <c r="L65" s="29" t="n">
        <v>0</v>
      </c>
      <c r="M65" s="29" t="n">
        <v>0</v>
      </c>
      <c r="N65" s="29" t="n">
        <v>1</v>
      </c>
      <c r="O65" s="29" t="n">
        <v>0</v>
      </c>
      <c r="P65" s="29" t="n">
        <v>0</v>
      </c>
      <c r="Q65" s="28" t="n">
        <f aca="false">SUM(J65:P65)</f>
        <v>1</v>
      </c>
      <c r="R65" s="29" t="n">
        <v>0</v>
      </c>
      <c r="S65" s="29" t="n">
        <v>0</v>
      </c>
      <c r="T65" s="29" t="n">
        <v>0</v>
      </c>
      <c r="U65" s="29" t="n">
        <v>0</v>
      </c>
      <c r="V65" s="29" t="n">
        <v>5</v>
      </c>
      <c r="W65" s="28" t="n">
        <v>5</v>
      </c>
      <c r="X65" s="28" t="n">
        <v>0</v>
      </c>
      <c r="Y65" s="29" t="n">
        <v>0</v>
      </c>
      <c r="Z65" s="29" t="n">
        <f aca="false">SUM(R65:V65)</f>
        <v>5</v>
      </c>
      <c r="AA65" s="29" t="n">
        <v>0</v>
      </c>
      <c r="AB65" s="29" t="n">
        <v>0</v>
      </c>
      <c r="AC65" s="28" t="n">
        <f aca="false">SUM(Z65:AB65)</f>
        <v>5</v>
      </c>
      <c r="AD65" s="39" t="n">
        <v>42163.5520833333</v>
      </c>
      <c r="AE65" s="39" t="n">
        <v>42163.6895833333</v>
      </c>
      <c r="AF65" s="39" t="n">
        <v>42163.6895833333</v>
      </c>
      <c r="AG65" s="191" t="n">
        <f aca="false">AF65-AD65</f>
        <v>0.13749999999709</v>
      </c>
      <c r="AH65" s="29"/>
      <c r="AI65" s="28" t="s">
        <v>842</v>
      </c>
      <c r="AJ65" s="28" t="s">
        <v>1004</v>
      </c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63.75" hidden="false" customHeight="false" outlineLevel="0" collapsed="false">
      <c r="A66" s="27" t="n">
        <v>55</v>
      </c>
      <c r="B66" s="28" t="s">
        <v>839</v>
      </c>
      <c r="C66" s="28" t="s">
        <v>1005</v>
      </c>
      <c r="D66" s="29" t="s">
        <v>38</v>
      </c>
      <c r="E66" s="28" t="n">
        <v>0.4</v>
      </c>
      <c r="F66" s="28" t="s">
        <v>1006</v>
      </c>
      <c r="G66" s="29" t="n">
        <v>0</v>
      </c>
      <c r="H66" s="29" t="n">
        <v>0</v>
      </c>
      <c r="I66" s="29" t="n">
        <v>0</v>
      </c>
      <c r="J66" s="29" t="n">
        <v>0</v>
      </c>
      <c r="K66" s="29" t="n">
        <v>0</v>
      </c>
      <c r="L66" s="29" t="n">
        <v>0</v>
      </c>
      <c r="M66" s="29" t="n">
        <v>0</v>
      </c>
      <c r="N66" s="29" t="n">
        <v>1</v>
      </c>
      <c r="O66" s="29" t="n">
        <v>0</v>
      </c>
      <c r="P66" s="29" t="n">
        <v>0</v>
      </c>
      <c r="Q66" s="28" t="n">
        <f aca="false">SUM(J66:P66)</f>
        <v>1</v>
      </c>
      <c r="R66" s="29" t="n">
        <v>0</v>
      </c>
      <c r="S66" s="29" t="n">
        <v>0</v>
      </c>
      <c r="T66" s="29" t="n">
        <v>0</v>
      </c>
      <c r="U66" s="29" t="n">
        <v>0</v>
      </c>
      <c r="V66" s="29" t="n">
        <v>2</v>
      </c>
      <c r="W66" s="28" t="n">
        <v>2</v>
      </c>
      <c r="X66" s="28" t="n">
        <v>0</v>
      </c>
      <c r="Y66" s="29" t="n">
        <v>0</v>
      </c>
      <c r="Z66" s="29" t="n">
        <f aca="false">SUM(R66:V66)</f>
        <v>2</v>
      </c>
      <c r="AA66" s="29" t="n">
        <v>0</v>
      </c>
      <c r="AB66" s="29" t="n">
        <v>0</v>
      </c>
      <c r="AC66" s="28" t="n">
        <f aca="false">SUM(Z66:AB66)</f>
        <v>2</v>
      </c>
      <c r="AD66" s="39" t="n">
        <v>42164.3611111111</v>
      </c>
      <c r="AE66" s="39" t="n">
        <v>42164.4166666667</v>
      </c>
      <c r="AF66" s="39" t="n">
        <v>42164.4166666667</v>
      </c>
      <c r="AG66" s="191" t="n">
        <f aca="false">AF66-AD66</f>
        <v>0.0555555555547471</v>
      </c>
      <c r="AH66" s="29"/>
      <c r="AI66" s="28" t="s">
        <v>842</v>
      </c>
      <c r="AJ66" s="28" t="s">
        <v>1007</v>
      </c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51" hidden="false" customHeight="false" outlineLevel="0" collapsed="false">
      <c r="A67" s="27" t="n">
        <v>56</v>
      </c>
      <c r="B67" s="28" t="s">
        <v>839</v>
      </c>
      <c r="C67" s="28" t="s">
        <v>1008</v>
      </c>
      <c r="D67" s="29" t="s">
        <v>38</v>
      </c>
      <c r="E67" s="28" t="n">
        <v>0.4</v>
      </c>
      <c r="F67" s="28" t="s">
        <v>1009</v>
      </c>
      <c r="G67" s="29" t="n">
        <v>0</v>
      </c>
      <c r="H67" s="29" t="n">
        <v>0</v>
      </c>
      <c r="I67" s="29" t="n">
        <v>0</v>
      </c>
      <c r="J67" s="29" t="n">
        <v>0</v>
      </c>
      <c r="K67" s="29" t="n">
        <v>0</v>
      </c>
      <c r="L67" s="29" t="n">
        <v>0</v>
      </c>
      <c r="M67" s="29" t="n">
        <v>0</v>
      </c>
      <c r="N67" s="29" t="n">
        <v>1</v>
      </c>
      <c r="O67" s="29" t="n">
        <v>0</v>
      </c>
      <c r="P67" s="29" t="n">
        <v>0</v>
      </c>
      <c r="Q67" s="28" t="n">
        <f aca="false">SUM(J67:P67)</f>
        <v>1</v>
      </c>
      <c r="R67" s="29" t="n">
        <v>0</v>
      </c>
      <c r="S67" s="29" t="n">
        <v>0</v>
      </c>
      <c r="T67" s="29" t="n">
        <v>0</v>
      </c>
      <c r="U67" s="29" t="n">
        <v>0</v>
      </c>
      <c r="V67" s="29" t="n">
        <v>25</v>
      </c>
      <c r="W67" s="28" t="n">
        <v>25</v>
      </c>
      <c r="X67" s="28" t="n">
        <v>0</v>
      </c>
      <c r="Y67" s="29" t="n">
        <v>0</v>
      </c>
      <c r="Z67" s="29" t="n">
        <f aca="false">SUM(R67:V67)</f>
        <v>25</v>
      </c>
      <c r="AA67" s="29" t="n">
        <v>0</v>
      </c>
      <c r="AB67" s="29" t="n">
        <v>0</v>
      </c>
      <c r="AC67" s="28" t="n">
        <f aca="false">SUM(Z67:AB67)</f>
        <v>25</v>
      </c>
      <c r="AD67" s="39" t="n">
        <v>42164.3854166667</v>
      </c>
      <c r="AE67" s="39" t="n">
        <v>42164.59375</v>
      </c>
      <c r="AF67" s="39" t="n">
        <v>42164.59375</v>
      </c>
      <c r="AG67" s="191" t="n">
        <f aca="false">AF67-AD67</f>
        <v>0.208333333335759</v>
      </c>
      <c r="AH67" s="29"/>
      <c r="AI67" s="28" t="s">
        <v>842</v>
      </c>
      <c r="AJ67" s="28" t="s">
        <v>1010</v>
      </c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76.5" hidden="false" customHeight="false" outlineLevel="0" collapsed="false">
      <c r="A68" s="129" t="n">
        <v>57</v>
      </c>
      <c r="B68" s="28" t="s">
        <v>839</v>
      </c>
      <c r="C68" s="28" t="s">
        <v>1011</v>
      </c>
      <c r="D68" s="29" t="s">
        <v>38</v>
      </c>
      <c r="E68" s="28" t="n">
        <v>0.4</v>
      </c>
      <c r="F68" s="28" t="s">
        <v>1012</v>
      </c>
      <c r="G68" s="29" t="n">
        <v>0</v>
      </c>
      <c r="H68" s="29" t="n">
        <v>0</v>
      </c>
      <c r="I68" s="29" t="n">
        <v>0</v>
      </c>
      <c r="J68" s="29" t="n">
        <v>0</v>
      </c>
      <c r="K68" s="29" t="n">
        <v>0</v>
      </c>
      <c r="L68" s="29" t="n">
        <v>0</v>
      </c>
      <c r="M68" s="29" t="n">
        <v>0</v>
      </c>
      <c r="N68" s="29" t="n">
        <v>1</v>
      </c>
      <c r="O68" s="29" t="n">
        <v>0</v>
      </c>
      <c r="P68" s="29" t="n">
        <v>0</v>
      </c>
      <c r="Q68" s="28" t="n">
        <f aca="false">SUM(J68:P68)</f>
        <v>1</v>
      </c>
      <c r="R68" s="29" t="n">
        <v>0</v>
      </c>
      <c r="S68" s="29" t="n">
        <v>0</v>
      </c>
      <c r="T68" s="29" t="n">
        <v>0</v>
      </c>
      <c r="U68" s="29" t="n">
        <v>0</v>
      </c>
      <c r="V68" s="29" t="n">
        <v>20</v>
      </c>
      <c r="W68" s="28" t="n">
        <v>20</v>
      </c>
      <c r="X68" s="28" t="n">
        <v>0</v>
      </c>
      <c r="Y68" s="29" t="n">
        <v>0</v>
      </c>
      <c r="Z68" s="29" t="n">
        <f aca="false">SUM(R68:V68)</f>
        <v>20</v>
      </c>
      <c r="AA68" s="29" t="n">
        <v>0</v>
      </c>
      <c r="AB68" s="29" t="n">
        <v>0</v>
      </c>
      <c r="AC68" s="28" t="n">
        <f aca="false">SUM(Z68:AB68)</f>
        <v>20</v>
      </c>
      <c r="AD68" s="39" t="n">
        <v>42164.5354166667</v>
      </c>
      <c r="AE68" s="39" t="n">
        <v>42164.6458333333</v>
      </c>
      <c r="AF68" s="39" t="n">
        <v>42164.6458333333</v>
      </c>
      <c r="AG68" s="191" t="n">
        <f aca="false">AF68-AD68</f>
        <v>0.110416666670062</v>
      </c>
      <c r="AH68" s="29"/>
      <c r="AI68" s="28" t="s">
        <v>842</v>
      </c>
      <c r="AJ68" s="28" t="s">
        <v>1013</v>
      </c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63.75" hidden="false" customHeight="false" outlineLevel="0" collapsed="false">
      <c r="A69" s="129" t="n">
        <v>58</v>
      </c>
      <c r="B69" s="28" t="s">
        <v>839</v>
      </c>
      <c r="C69" s="28" t="s">
        <v>1014</v>
      </c>
      <c r="D69" s="29" t="s">
        <v>38</v>
      </c>
      <c r="E69" s="28" t="n">
        <v>10</v>
      </c>
      <c r="F69" s="28" t="s">
        <v>1015</v>
      </c>
      <c r="G69" s="29" t="n">
        <v>0</v>
      </c>
      <c r="H69" s="29" t="n">
        <v>0</v>
      </c>
      <c r="I69" s="29" t="n">
        <v>0</v>
      </c>
      <c r="J69" s="29" t="n">
        <v>0</v>
      </c>
      <c r="K69" s="29" t="n">
        <v>0</v>
      </c>
      <c r="L69" s="29" t="n">
        <v>0</v>
      </c>
      <c r="M69" s="29" t="n">
        <v>0</v>
      </c>
      <c r="N69" s="29" t="n">
        <v>1</v>
      </c>
      <c r="O69" s="29" t="n">
        <v>0</v>
      </c>
      <c r="P69" s="29" t="n">
        <v>0</v>
      </c>
      <c r="Q69" s="28" t="n">
        <f aca="false">SUM(J69:P69)</f>
        <v>1</v>
      </c>
      <c r="R69" s="29" t="n">
        <v>0</v>
      </c>
      <c r="S69" s="29" t="n">
        <v>0</v>
      </c>
      <c r="T69" s="29" t="n">
        <v>2</v>
      </c>
      <c r="U69" s="29" t="n">
        <v>0</v>
      </c>
      <c r="V69" s="29" t="n">
        <v>202</v>
      </c>
      <c r="W69" s="28" t="n">
        <v>202</v>
      </c>
      <c r="X69" s="28" t="n">
        <v>0</v>
      </c>
      <c r="Y69" s="29" t="n">
        <v>0</v>
      </c>
      <c r="Z69" s="29" t="n">
        <f aca="false">SUM(R69:V69)</f>
        <v>204</v>
      </c>
      <c r="AA69" s="29" t="n">
        <v>0</v>
      </c>
      <c r="AB69" s="29" t="n">
        <v>0</v>
      </c>
      <c r="AC69" s="28" t="n">
        <f aca="false">SUM(Z69:AB69)</f>
        <v>204</v>
      </c>
      <c r="AD69" s="39" t="n">
        <v>42164.70625</v>
      </c>
      <c r="AE69" s="39" t="n">
        <v>42164.7479166667</v>
      </c>
      <c r="AF69" s="39" t="n">
        <v>42164.7479166667</v>
      </c>
      <c r="AG69" s="191" t="n">
        <f aca="false">AF69-AD69</f>
        <v>0.0416666666642414</v>
      </c>
      <c r="AH69" s="29"/>
      <c r="AI69" s="28" t="s">
        <v>842</v>
      </c>
      <c r="AJ69" s="28" t="s">
        <v>1016</v>
      </c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63.75" hidden="false" customHeight="false" outlineLevel="0" collapsed="false">
      <c r="A70" s="27" t="n">
        <v>59</v>
      </c>
      <c r="B70" s="28" t="s">
        <v>839</v>
      </c>
      <c r="C70" s="28" t="s">
        <v>1017</v>
      </c>
      <c r="D70" s="29" t="s">
        <v>38</v>
      </c>
      <c r="E70" s="28" t="n">
        <v>0.4</v>
      </c>
      <c r="F70" s="28" t="s">
        <v>1018</v>
      </c>
      <c r="G70" s="29" t="n">
        <v>1</v>
      </c>
      <c r="H70" s="29" t="n">
        <v>0</v>
      </c>
      <c r="I70" s="29" t="n">
        <v>0</v>
      </c>
      <c r="J70" s="29" t="n">
        <v>0</v>
      </c>
      <c r="K70" s="29" t="n">
        <v>0</v>
      </c>
      <c r="L70" s="29" t="n">
        <v>0</v>
      </c>
      <c r="M70" s="29" t="n">
        <v>0</v>
      </c>
      <c r="N70" s="29" t="n">
        <v>1</v>
      </c>
      <c r="O70" s="29" t="n">
        <v>0</v>
      </c>
      <c r="P70" s="29" t="n">
        <v>0</v>
      </c>
      <c r="Q70" s="28" t="n">
        <f aca="false">SUM(J70:P70)</f>
        <v>1</v>
      </c>
      <c r="R70" s="29" t="n">
        <v>0</v>
      </c>
      <c r="S70" s="29" t="n">
        <v>0</v>
      </c>
      <c r="T70" s="29" t="n">
        <v>0</v>
      </c>
      <c r="U70" s="29" t="n">
        <v>0</v>
      </c>
      <c r="V70" s="29" t="n">
        <v>1</v>
      </c>
      <c r="W70" s="28" t="n">
        <v>1</v>
      </c>
      <c r="X70" s="28" t="n">
        <v>0</v>
      </c>
      <c r="Y70" s="29" t="n">
        <v>0</v>
      </c>
      <c r="Z70" s="29" t="n">
        <f aca="false">SUM(R70:V70)</f>
        <v>1</v>
      </c>
      <c r="AA70" s="29" t="n">
        <v>0</v>
      </c>
      <c r="AB70" s="29" t="n">
        <v>0</v>
      </c>
      <c r="AC70" s="28" t="n">
        <f aca="false">SUM(Z70:AB70)</f>
        <v>1</v>
      </c>
      <c r="AD70" s="39" t="n">
        <v>42164.7361111111</v>
      </c>
      <c r="AE70" s="39" t="n">
        <v>42164.8993055556</v>
      </c>
      <c r="AF70" s="39" t="n">
        <v>42164.8993055556</v>
      </c>
      <c r="AG70" s="191" t="n">
        <f aca="false">AF70-AD70</f>
        <v>0.163194444445253</v>
      </c>
      <c r="AH70" s="29"/>
      <c r="AI70" s="28" t="s">
        <v>842</v>
      </c>
      <c r="AJ70" s="28" t="s">
        <v>1019</v>
      </c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63.75" hidden="false" customHeight="false" outlineLevel="0" collapsed="false">
      <c r="A71" s="27" t="n">
        <v>60</v>
      </c>
      <c r="B71" s="28" t="s">
        <v>839</v>
      </c>
      <c r="C71" s="28" t="s">
        <v>1020</v>
      </c>
      <c r="D71" s="29" t="s">
        <v>38</v>
      </c>
      <c r="E71" s="28" t="n">
        <v>10</v>
      </c>
      <c r="F71" s="28" t="s">
        <v>1021</v>
      </c>
      <c r="G71" s="29" t="n">
        <v>1</v>
      </c>
      <c r="H71" s="29" t="n">
        <v>0</v>
      </c>
      <c r="I71" s="29" t="n">
        <v>0</v>
      </c>
      <c r="J71" s="29" t="n">
        <v>0</v>
      </c>
      <c r="K71" s="29" t="n">
        <v>0</v>
      </c>
      <c r="L71" s="29" t="n">
        <v>0</v>
      </c>
      <c r="M71" s="29" t="n">
        <v>0</v>
      </c>
      <c r="N71" s="29" t="n">
        <v>1</v>
      </c>
      <c r="O71" s="29" t="n">
        <v>0</v>
      </c>
      <c r="P71" s="29" t="n">
        <v>0</v>
      </c>
      <c r="Q71" s="28" t="n">
        <f aca="false">SUM(J71:P71)</f>
        <v>1</v>
      </c>
      <c r="R71" s="29" t="n">
        <v>0</v>
      </c>
      <c r="S71" s="29" t="n">
        <v>0</v>
      </c>
      <c r="T71" s="29" t="n">
        <v>0</v>
      </c>
      <c r="U71" s="29" t="n">
        <v>0</v>
      </c>
      <c r="V71" s="29" t="n">
        <v>6</v>
      </c>
      <c r="W71" s="28" t="n">
        <v>6</v>
      </c>
      <c r="X71" s="28" t="n">
        <v>0</v>
      </c>
      <c r="Y71" s="29" t="n">
        <v>0</v>
      </c>
      <c r="Z71" s="29" t="n">
        <f aca="false">SUM(R71:V71)</f>
        <v>6</v>
      </c>
      <c r="AA71" s="29" t="n">
        <v>0</v>
      </c>
      <c r="AB71" s="29" t="n">
        <v>0</v>
      </c>
      <c r="AC71" s="28" t="n">
        <f aca="false">SUM(Z71:AB71)</f>
        <v>6</v>
      </c>
      <c r="AD71" s="39" t="n">
        <v>42169.3958333333</v>
      </c>
      <c r="AE71" s="39" t="n">
        <v>42169.5972222222</v>
      </c>
      <c r="AF71" s="39" t="n">
        <v>42169.4409722222</v>
      </c>
      <c r="AG71" s="191" t="n">
        <f aca="false">AF71-AD71</f>
        <v>0.0451388888832298</v>
      </c>
      <c r="AH71" s="29"/>
      <c r="AI71" s="28" t="s">
        <v>842</v>
      </c>
      <c r="AJ71" s="28" t="s">
        <v>1022</v>
      </c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63.75" hidden="false" customHeight="false" outlineLevel="0" collapsed="false">
      <c r="A72" s="27" t="n">
        <v>61</v>
      </c>
      <c r="B72" s="28" t="s">
        <v>839</v>
      </c>
      <c r="C72" s="28" t="s">
        <v>1023</v>
      </c>
      <c r="D72" s="29" t="s">
        <v>38</v>
      </c>
      <c r="E72" s="28" t="n">
        <v>10</v>
      </c>
      <c r="F72" s="28" t="s">
        <v>1024</v>
      </c>
      <c r="G72" s="29" t="n">
        <v>0</v>
      </c>
      <c r="H72" s="29" t="n">
        <v>0</v>
      </c>
      <c r="I72" s="29" t="n">
        <v>0</v>
      </c>
      <c r="J72" s="29" t="n">
        <v>0</v>
      </c>
      <c r="K72" s="29" t="n">
        <v>0</v>
      </c>
      <c r="L72" s="29" t="n">
        <v>0</v>
      </c>
      <c r="M72" s="29" t="n">
        <v>0</v>
      </c>
      <c r="N72" s="29" t="n">
        <v>1</v>
      </c>
      <c r="O72" s="29" t="n">
        <v>0</v>
      </c>
      <c r="P72" s="29" t="n">
        <v>0</v>
      </c>
      <c r="Q72" s="28" t="n">
        <f aca="false">SUM(J72:P72)</f>
        <v>1</v>
      </c>
      <c r="R72" s="29" t="n">
        <v>0</v>
      </c>
      <c r="S72" s="29" t="n">
        <v>0</v>
      </c>
      <c r="T72" s="29" t="n">
        <v>0</v>
      </c>
      <c r="U72" s="29" t="n">
        <v>0</v>
      </c>
      <c r="V72" s="29" t="n">
        <v>6</v>
      </c>
      <c r="W72" s="28" t="n">
        <v>6</v>
      </c>
      <c r="X72" s="28" t="n">
        <v>0</v>
      </c>
      <c r="Y72" s="29" t="n">
        <v>0</v>
      </c>
      <c r="Z72" s="29" t="n">
        <f aca="false">SUM(R72:V72)</f>
        <v>6</v>
      </c>
      <c r="AA72" s="29" t="n">
        <v>0</v>
      </c>
      <c r="AB72" s="29" t="n">
        <v>0</v>
      </c>
      <c r="AC72" s="28" t="n">
        <f aca="false">SUM(Z72:AB72)</f>
        <v>6</v>
      </c>
      <c r="AD72" s="39" t="n">
        <v>42169.8201388889</v>
      </c>
      <c r="AE72" s="39" t="n">
        <v>42170.6701388889</v>
      </c>
      <c r="AF72" s="39" t="n">
        <v>42170.6701388889</v>
      </c>
      <c r="AG72" s="191" t="n">
        <f aca="false">AF72-AD72</f>
        <v>0.849999999998545</v>
      </c>
      <c r="AH72" s="29"/>
      <c r="AI72" s="28" t="s">
        <v>842</v>
      </c>
      <c r="AJ72" s="28" t="s">
        <v>1025</v>
      </c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51" hidden="false" customHeight="false" outlineLevel="0" collapsed="false">
      <c r="A73" s="129" t="n">
        <v>62</v>
      </c>
      <c r="B73" s="28" t="s">
        <v>839</v>
      </c>
      <c r="C73" s="28" t="s">
        <v>1026</v>
      </c>
      <c r="D73" s="29" t="s">
        <v>38</v>
      </c>
      <c r="E73" s="28" t="n">
        <v>10</v>
      </c>
      <c r="F73" s="28" t="s">
        <v>1027</v>
      </c>
      <c r="G73" s="29" t="n">
        <v>0</v>
      </c>
      <c r="H73" s="29" t="n">
        <v>0</v>
      </c>
      <c r="I73" s="29" t="n">
        <v>0</v>
      </c>
      <c r="J73" s="29" t="n">
        <v>0</v>
      </c>
      <c r="K73" s="29" t="n">
        <v>0</v>
      </c>
      <c r="L73" s="29" t="n">
        <v>0</v>
      </c>
      <c r="M73" s="29" t="n">
        <v>0</v>
      </c>
      <c r="N73" s="29" t="n">
        <v>1</v>
      </c>
      <c r="O73" s="29" t="n">
        <v>0</v>
      </c>
      <c r="P73" s="29" t="n">
        <v>0</v>
      </c>
      <c r="Q73" s="28" t="n">
        <f aca="false">SUM(J73:P73)</f>
        <v>1</v>
      </c>
      <c r="R73" s="29" t="n">
        <v>0</v>
      </c>
      <c r="S73" s="29" t="n">
        <v>0</v>
      </c>
      <c r="T73" s="29" t="n">
        <v>0</v>
      </c>
      <c r="U73" s="29" t="n">
        <v>0</v>
      </c>
      <c r="V73" s="29" t="n">
        <v>0</v>
      </c>
      <c r="W73" s="28" t="n">
        <v>0</v>
      </c>
      <c r="X73" s="28" t="n">
        <v>0</v>
      </c>
      <c r="Y73" s="29" t="n">
        <v>0</v>
      </c>
      <c r="Z73" s="29" t="n">
        <f aca="false">SUM(R73:V73)</f>
        <v>0</v>
      </c>
      <c r="AA73" s="29" t="n">
        <v>0</v>
      </c>
      <c r="AB73" s="29" t="n">
        <v>0</v>
      </c>
      <c r="AC73" s="28" t="n">
        <f aca="false">SUM(Z73:AB73)</f>
        <v>0</v>
      </c>
      <c r="AD73" s="39" t="n">
        <v>42170.5388888889</v>
      </c>
      <c r="AE73" s="39" t="n">
        <v>42170.5388888889</v>
      </c>
      <c r="AF73" s="39" t="n">
        <v>42170.5388888889</v>
      </c>
      <c r="AG73" s="191" t="n">
        <f aca="false">AF73-AD73</f>
        <v>0</v>
      </c>
      <c r="AH73" s="29"/>
      <c r="AI73" s="28" t="s">
        <v>842</v>
      </c>
      <c r="AJ73" s="28" t="s">
        <v>1028</v>
      </c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38.25" hidden="false" customHeight="false" outlineLevel="0" collapsed="false">
      <c r="A74" s="129" t="n">
        <v>63</v>
      </c>
      <c r="B74" s="28" t="s">
        <v>839</v>
      </c>
      <c r="C74" s="28" t="s">
        <v>1029</v>
      </c>
      <c r="D74" s="29" t="s">
        <v>38</v>
      </c>
      <c r="E74" s="28" t="n">
        <v>0.4</v>
      </c>
      <c r="F74" s="28" t="s">
        <v>1030</v>
      </c>
      <c r="G74" s="29" t="n">
        <v>1</v>
      </c>
      <c r="H74" s="29" t="n">
        <v>0</v>
      </c>
      <c r="I74" s="29" t="n">
        <v>0</v>
      </c>
      <c r="J74" s="29" t="n">
        <v>0</v>
      </c>
      <c r="K74" s="29" t="n">
        <v>0</v>
      </c>
      <c r="L74" s="29" t="n">
        <v>0</v>
      </c>
      <c r="M74" s="29" t="n">
        <v>0</v>
      </c>
      <c r="N74" s="29" t="n">
        <v>1</v>
      </c>
      <c r="O74" s="29" t="n">
        <v>0</v>
      </c>
      <c r="P74" s="29" t="n">
        <v>0</v>
      </c>
      <c r="Q74" s="28" t="n">
        <f aca="false">SUM(J74:P74)</f>
        <v>1</v>
      </c>
      <c r="R74" s="29" t="n">
        <v>0</v>
      </c>
      <c r="S74" s="29" t="n">
        <v>0</v>
      </c>
      <c r="T74" s="29" t="n">
        <v>0</v>
      </c>
      <c r="U74" s="29" t="n">
        <v>0</v>
      </c>
      <c r="V74" s="29" t="n">
        <v>0</v>
      </c>
      <c r="W74" s="28" t="n">
        <v>0</v>
      </c>
      <c r="X74" s="28" t="n">
        <v>0</v>
      </c>
      <c r="Y74" s="29" t="n">
        <v>0</v>
      </c>
      <c r="Z74" s="29" t="n">
        <f aca="false">SUM(R74:V74)</f>
        <v>0</v>
      </c>
      <c r="AA74" s="29" t="n">
        <v>0</v>
      </c>
      <c r="AB74" s="29" t="n">
        <v>0</v>
      </c>
      <c r="AC74" s="28" t="n">
        <f aca="false">SUM(Z74:AB74)</f>
        <v>0</v>
      </c>
      <c r="AD74" s="39" t="n">
        <v>42171.4375</v>
      </c>
      <c r="AE74" s="39" t="n">
        <v>42171.4791666667</v>
      </c>
      <c r="AF74" s="39" t="n">
        <v>42171.4791666667</v>
      </c>
      <c r="AG74" s="188" t="n">
        <f aca="false">AF74-AD74</f>
        <v>0.0416666666642414</v>
      </c>
      <c r="AH74" s="29"/>
      <c r="AI74" s="28" t="s">
        <v>842</v>
      </c>
      <c r="AJ74" s="28" t="s">
        <v>1031</v>
      </c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89.25" hidden="false" customHeight="false" outlineLevel="0" collapsed="false">
      <c r="A75" s="27" t="n">
        <v>64</v>
      </c>
      <c r="B75" s="28" t="s">
        <v>839</v>
      </c>
      <c r="C75" s="28" t="s">
        <v>1032</v>
      </c>
      <c r="D75" s="29" t="s">
        <v>38</v>
      </c>
      <c r="E75" s="28" t="n">
        <v>10</v>
      </c>
      <c r="F75" s="28" t="s">
        <v>1033</v>
      </c>
      <c r="G75" s="29" t="n">
        <v>0</v>
      </c>
      <c r="H75" s="29" t="n">
        <v>0</v>
      </c>
      <c r="I75" s="29" t="n">
        <v>0</v>
      </c>
      <c r="J75" s="29" t="n">
        <v>0</v>
      </c>
      <c r="K75" s="29" t="n">
        <v>0</v>
      </c>
      <c r="L75" s="29" t="n">
        <v>0</v>
      </c>
      <c r="M75" s="29" t="n">
        <v>0</v>
      </c>
      <c r="N75" s="29" t="n">
        <v>1</v>
      </c>
      <c r="O75" s="29" t="n">
        <v>0</v>
      </c>
      <c r="P75" s="29" t="n">
        <v>0</v>
      </c>
      <c r="Q75" s="28" t="n">
        <f aca="false">SUM(J75:P75)</f>
        <v>1</v>
      </c>
      <c r="R75" s="29" t="n">
        <v>0</v>
      </c>
      <c r="S75" s="29" t="n">
        <v>0</v>
      </c>
      <c r="T75" s="29" t="n">
        <v>2</v>
      </c>
      <c r="U75" s="29" t="n">
        <v>0</v>
      </c>
      <c r="V75" s="29" t="n">
        <v>106</v>
      </c>
      <c r="W75" s="28" t="n">
        <v>106</v>
      </c>
      <c r="X75" s="28" t="n">
        <v>0</v>
      </c>
      <c r="Y75" s="29" t="n">
        <v>0</v>
      </c>
      <c r="Z75" s="29" t="n">
        <f aca="false">SUM(R75:V75)</f>
        <v>108</v>
      </c>
      <c r="AA75" s="29" t="n">
        <v>0</v>
      </c>
      <c r="AB75" s="29" t="n">
        <v>0</v>
      </c>
      <c r="AC75" s="28" t="n">
        <f aca="false">SUM(Z75:AB75)</f>
        <v>108</v>
      </c>
      <c r="AD75" s="39" t="n">
        <v>42171.5</v>
      </c>
      <c r="AE75" s="39" t="n">
        <v>42171.5625</v>
      </c>
      <c r="AF75" s="39" t="n">
        <v>42171.5625</v>
      </c>
      <c r="AG75" s="191" t="n">
        <f aca="false">AF75-AD75</f>
        <v>0.0625</v>
      </c>
      <c r="AH75" s="29"/>
      <c r="AI75" s="28" t="s">
        <v>842</v>
      </c>
      <c r="AJ75" s="28" t="s">
        <v>1034</v>
      </c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38.25" hidden="false" customHeight="false" outlineLevel="0" collapsed="false">
      <c r="A76" s="27" t="n">
        <v>65</v>
      </c>
      <c r="B76" s="28" t="s">
        <v>839</v>
      </c>
      <c r="C76" s="28" t="s">
        <v>1035</v>
      </c>
      <c r="D76" s="29" t="s">
        <v>38</v>
      </c>
      <c r="E76" s="28" t="n">
        <v>10</v>
      </c>
      <c r="F76" s="28" t="s">
        <v>1036</v>
      </c>
      <c r="G76" s="29" t="n">
        <v>0</v>
      </c>
      <c r="H76" s="29" t="n">
        <v>0</v>
      </c>
      <c r="I76" s="29" t="n">
        <v>0</v>
      </c>
      <c r="J76" s="29" t="n">
        <v>0</v>
      </c>
      <c r="K76" s="29" t="n">
        <v>0</v>
      </c>
      <c r="L76" s="29" t="n">
        <v>0</v>
      </c>
      <c r="M76" s="29" t="n">
        <v>0</v>
      </c>
      <c r="N76" s="29" t="n">
        <v>1</v>
      </c>
      <c r="O76" s="29" t="n">
        <v>0</v>
      </c>
      <c r="P76" s="29" t="n">
        <v>0</v>
      </c>
      <c r="Q76" s="28" t="n">
        <f aca="false">SUM(J76:P76)</f>
        <v>1</v>
      </c>
      <c r="R76" s="29" t="n">
        <v>0</v>
      </c>
      <c r="S76" s="29" t="n">
        <v>0</v>
      </c>
      <c r="T76" s="29" t="n">
        <v>0</v>
      </c>
      <c r="U76" s="29" t="n">
        <v>0</v>
      </c>
      <c r="V76" s="29" t="n">
        <v>62</v>
      </c>
      <c r="W76" s="28" t="n">
        <v>62</v>
      </c>
      <c r="X76" s="28" t="n">
        <v>0</v>
      </c>
      <c r="Y76" s="29" t="n">
        <v>0</v>
      </c>
      <c r="Z76" s="29" t="n">
        <f aca="false">SUM(R76:V76)</f>
        <v>62</v>
      </c>
      <c r="AA76" s="29" t="n">
        <v>0</v>
      </c>
      <c r="AB76" s="29" t="n">
        <v>0</v>
      </c>
      <c r="AC76" s="28" t="n">
        <f aca="false">SUM(Z76:AB76)</f>
        <v>62</v>
      </c>
      <c r="AD76" s="39" t="n">
        <v>42171.5659722222</v>
      </c>
      <c r="AE76" s="39" t="n">
        <v>42171.7256944444</v>
      </c>
      <c r="AF76" s="39" t="n">
        <v>42171.7256944444</v>
      </c>
      <c r="AG76" s="191" t="n">
        <f aca="false">AF76-AD76</f>
        <v>0.159722222226264</v>
      </c>
      <c r="AH76" s="29"/>
      <c r="AI76" s="28" t="s">
        <v>842</v>
      </c>
      <c r="AJ76" s="28" t="s">
        <v>1037</v>
      </c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37" customFormat="true" ht="76.5" hidden="false" customHeight="false" outlineLevel="0" collapsed="false">
      <c r="A77" s="27" t="n">
        <v>66</v>
      </c>
      <c r="B77" s="28" t="s">
        <v>839</v>
      </c>
      <c r="C77" s="28" t="s">
        <v>1038</v>
      </c>
      <c r="D77" s="29" t="s">
        <v>38</v>
      </c>
      <c r="E77" s="28" t="n">
        <v>6</v>
      </c>
      <c r="F77" s="28" t="s">
        <v>1039</v>
      </c>
      <c r="G77" s="29" t="n">
        <v>1</v>
      </c>
      <c r="H77" s="29" t="n">
        <v>0</v>
      </c>
      <c r="I77" s="29" t="n">
        <v>0</v>
      </c>
      <c r="J77" s="29" t="n">
        <v>0</v>
      </c>
      <c r="K77" s="29" t="n">
        <v>0</v>
      </c>
      <c r="L77" s="29" t="n">
        <v>0</v>
      </c>
      <c r="M77" s="29" t="n">
        <v>0</v>
      </c>
      <c r="N77" s="29" t="n">
        <v>1</v>
      </c>
      <c r="O77" s="29" t="n">
        <v>0</v>
      </c>
      <c r="P77" s="29" t="n">
        <v>0</v>
      </c>
      <c r="Q77" s="28" t="n">
        <f aca="false">SUM(J77:P77)</f>
        <v>1</v>
      </c>
      <c r="R77" s="29" t="n">
        <v>0</v>
      </c>
      <c r="S77" s="29" t="n">
        <v>0</v>
      </c>
      <c r="T77" s="29" t="n">
        <v>0</v>
      </c>
      <c r="U77" s="29" t="n">
        <v>5</v>
      </c>
      <c r="V77" s="28" t="n">
        <v>142</v>
      </c>
      <c r="W77" s="37" t="n">
        <v>147</v>
      </c>
      <c r="X77" s="28" t="n">
        <v>0</v>
      </c>
      <c r="Y77" s="29" t="n">
        <v>0</v>
      </c>
      <c r="Z77" s="29" t="n">
        <f aca="false">SUM(R77:V77)</f>
        <v>147</v>
      </c>
      <c r="AA77" s="29" t="n">
        <v>0</v>
      </c>
      <c r="AB77" s="29" t="n">
        <v>0</v>
      </c>
      <c r="AC77" s="28" t="n">
        <f aca="false">SUM(Z77:AB77)</f>
        <v>147</v>
      </c>
      <c r="AD77" s="39" t="n">
        <v>42175.46875</v>
      </c>
      <c r="AE77" s="39" t="n">
        <v>42175.5590277778</v>
      </c>
      <c r="AF77" s="39" t="n">
        <v>42175.5590277778</v>
      </c>
      <c r="AG77" s="188" t="n">
        <f aca="false">AF77-AD77</f>
        <v>0.0902777777810115</v>
      </c>
      <c r="AH77" s="29"/>
      <c r="AI77" s="28" t="s">
        <v>842</v>
      </c>
      <c r="AJ77" s="28" t="s">
        <v>1040</v>
      </c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138"/>
      <c r="BJ77" s="138"/>
      <c r="BK77" s="138"/>
      <c r="BL77" s="138"/>
      <c r="BM77" s="138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138"/>
      <c r="CH77" s="138"/>
      <c r="CI77" s="138"/>
      <c r="CJ77" s="138"/>
      <c r="CK77" s="138"/>
      <c r="CL77" s="138"/>
    </row>
    <row r="78" customFormat="false" ht="102" hidden="false" customHeight="false" outlineLevel="0" collapsed="false">
      <c r="A78" s="129" t="n">
        <v>67</v>
      </c>
      <c r="B78" s="28" t="s">
        <v>839</v>
      </c>
      <c r="C78" s="28" t="s">
        <v>1041</v>
      </c>
      <c r="D78" s="28" t="s">
        <v>38</v>
      </c>
      <c r="E78" s="28" t="n">
        <v>6</v>
      </c>
      <c r="F78" s="28" t="s">
        <v>1042</v>
      </c>
      <c r="G78" s="28" t="n">
        <v>1</v>
      </c>
      <c r="H78" s="28" t="n">
        <v>0</v>
      </c>
      <c r="I78" s="28" t="n">
        <v>0</v>
      </c>
      <c r="J78" s="28" t="n">
        <v>0</v>
      </c>
      <c r="K78" s="28" t="n">
        <v>0</v>
      </c>
      <c r="L78" s="28" t="n">
        <v>0</v>
      </c>
      <c r="M78" s="28" t="n">
        <v>0</v>
      </c>
      <c r="N78" s="28" t="n">
        <v>1</v>
      </c>
      <c r="O78" s="28" t="n">
        <v>0</v>
      </c>
      <c r="P78" s="28" t="n">
        <v>0</v>
      </c>
      <c r="Q78" s="28" t="n">
        <f aca="false">SUM(J78:P78)</f>
        <v>1</v>
      </c>
      <c r="R78" s="28" t="n">
        <v>0</v>
      </c>
      <c r="S78" s="28" t="n">
        <v>0</v>
      </c>
      <c r="T78" s="28" t="n">
        <v>0</v>
      </c>
      <c r="U78" s="28" t="n">
        <v>0</v>
      </c>
      <c r="V78" s="28" t="n">
        <v>102</v>
      </c>
      <c r="W78" s="28" t="n">
        <v>102</v>
      </c>
      <c r="X78" s="28" t="n">
        <v>0</v>
      </c>
      <c r="Y78" s="28" t="n">
        <v>0</v>
      </c>
      <c r="Z78" s="29" t="n">
        <f aca="false">SUM(R78:V78)</f>
        <v>102</v>
      </c>
      <c r="AA78" s="28" t="n">
        <v>0</v>
      </c>
      <c r="AB78" s="28" t="n">
        <v>0</v>
      </c>
      <c r="AC78" s="28" t="n">
        <f aca="false">SUM(Z78:AB78)</f>
        <v>102</v>
      </c>
      <c r="AD78" s="39" t="n">
        <v>42178.2972222222</v>
      </c>
      <c r="AE78" s="39" t="n">
        <v>42178.4305555556</v>
      </c>
      <c r="AF78" s="39" t="n">
        <v>42178.4305555556</v>
      </c>
      <c r="AG78" s="188" t="n">
        <f aca="false">AF78-AD78</f>
        <v>0.133333333331393</v>
      </c>
      <c r="AH78" s="28"/>
      <c r="AI78" s="28" t="s">
        <v>842</v>
      </c>
      <c r="AJ78" s="28" t="s">
        <v>1043</v>
      </c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51" hidden="false" customHeight="false" outlineLevel="0" collapsed="false">
      <c r="A79" s="129" t="n">
        <v>68</v>
      </c>
      <c r="B79" s="28" t="s">
        <v>839</v>
      </c>
      <c r="C79" s="28" t="s">
        <v>1044</v>
      </c>
      <c r="D79" s="29" t="s">
        <v>38</v>
      </c>
      <c r="E79" s="28" t="n">
        <v>0.4</v>
      </c>
      <c r="F79" s="28" t="s">
        <v>1045</v>
      </c>
      <c r="G79" s="29" t="n">
        <v>1</v>
      </c>
      <c r="H79" s="29" t="n">
        <v>0</v>
      </c>
      <c r="I79" s="29" t="n">
        <v>0</v>
      </c>
      <c r="J79" s="29" t="n">
        <v>0</v>
      </c>
      <c r="K79" s="29" t="n">
        <v>0</v>
      </c>
      <c r="L79" s="29" t="n">
        <v>0</v>
      </c>
      <c r="M79" s="29" t="n">
        <v>0</v>
      </c>
      <c r="N79" s="29" t="n">
        <v>1</v>
      </c>
      <c r="O79" s="29" t="n">
        <v>0</v>
      </c>
      <c r="P79" s="29" t="n">
        <v>0</v>
      </c>
      <c r="Q79" s="28" t="n">
        <f aca="false">SUM(J79:P79)</f>
        <v>1</v>
      </c>
      <c r="R79" s="29" t="n">
        <v>0</v>
      </c>
      <c r="S79" s="29" t="n">
        <v>0</v>
      </c>
      <c r="T79" s="29" t="n">
        <v>0</v>
      </c>
      <c r="U79" s="29" t="n">
        <v>0</v>
      </c>
      <c r="V79" s="29" t="n">
        <v>1</v>
      </c>
      <c r="W79" s="28" t="n">
        <v>1</v>
      </c>
      <c r="X79" s="28" t="n">
        <v>0</v>
      </c>
      <c r="Y79" s="29" t="n">
        <v>0</v>
      </c>
      <c r="Z79" s="29" t="n">
        <f aca="false">SUM(R79:V79)</f>
        <v>1</v>
      </c>
      <c r="AA79" s="29" t="n">
        <v>0</v>
      </c>
      <c r="AB79" s="29" t="n">
        <v>0</v>
      </c>
      <c r="AC79" s="28" t="n">
        <f aca="false">SUM(Z79:AB79)</f>
        <v>1</v>
      </c>
      <c r="AD79" s="39" t="n">
        <v>42179.6840277778</v>
      </c>
      <c r="AE79" s="39" t="n">
        <v>42179.7708333333</v>
      </c>
      <c r="AF79" s="39" t="n">
        <v>42179.7708333333</v>
      </c>
      <c r="AG79" s="191" t="n">
        <f aca="false">AF79-AD79</f>
        <v>0.0868055555547471</v>
      </c>
      <c r="AH79" s="29"/>
      <c r="AI79" s="28" t="s">
        <v>842</v>
      </c>
      <c r="AJ79" s="28" t="s">
        <v>1046</v>
      </c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138"/>
      <c r="BJ79" s="138"/>
      <c r="BK79" s="138"/>
      <c r="BL79" s="138"/>
      <c r="BM79" s="138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138"/>
      <c r="CH79" s="138"/>
      <c r="CI79" s="138"/>
      <c r="CJ79" s="138"/>
      <c r="CK79" s="138"/>
      <c r="CL79" s="138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63.75" hidden="false" customHeight="false" outlineLevel="0" collapsed="false">
      <c r="A80" s="27" t="n">
        <v>69</v>
      </c>
      <c r="B80" s="28" t="s">
        <v>839</v>
      </c>
      <c r="C80" s="28" t="s">
        <v>1047</v>
      </c>
      <c r="D80" s="29" t="s">
        <v>38</v>
      </c>
      <c r="E80" s="28" t="n">
        <v>0.4</v>
      </c>
      <c r="F80" s="28" t="s">
        <v>1048</v>
      </c>
      <c r="G80" s="29" t="n">
        <v>1</v>
      </c>
      <c r="H80" s="29" t="n">
        <v>0</v>
      </c>
      <c r="I80" s="29" t="n">
        <v>0</v>
      </c>
      <c r="J80" s="29" t="n">
        <v>0</v>
      </c>
      <c r="K80" s="29" t="n">
        <v>0</v>
      </c>
      <c r="L80" s="29" t="n">
        <v>0</v>
      </c>
      <c r="M80" s="29" t="n">
        <v>0</v>
      </c>
      <c r="N80" s="29" t="n">
        <v>1</v>
      </c>
      <c r="O80" s="29" t="n">
        <v>0</v>
      </c>
      <c r="P80" s="29" t="n">
        <v>0</v>
      </c>
      <c r="Q80" s="28" t="n">
        <f aca="false">SUM(J80:P80)</f>
        <v>1</v>
      </c>
      <c r="R80" s="29" t="n">
        <v>0</v>
      </c>
      <c r="S80" s="29" t="n">
        <v>0</v>
      </c>
      <c r="T80" s="29" t="n">
        <v>0</v>
      </c>
      <c r="U80" s="29" t="n">
        <v>0</v>
      </c>
      <c r="V80" s="29" t="n">
        <v>1</v>
      </c>
      <c r="W80" s="28" t="n">
        <v>1</v>
      </c>
      <c r="X80" s="28" t="n">
        <v>0</v>
      </c>
      <c r="Y80" s="29" t="n">
        <v>0</v>
      </c>
      <c r="Z80" s="29" t="n">
        <f aca="false">SUM(R80:V80)</f>
        <v>1</v>
      </c>
      <c r="AA80" s="29" t="n">
        <v>0</v>
      </c>
      <c r="AB80" s="29" t="n">
        <v>0</v>
      </c>
      <c r="AC80" s="28" t="n">
        <f aca="false">SUM(Z80:AB80)</f>
        <v>1</v>
      </c>
      <c r="AD80" s="39" t="n">
        <v>42179.7083333333</v>
      </c>
      <c r="AE80" s="39" t="n">
        <v>42179.8368055556</v>
      </c>
      <c r="AF80" s="39" t="n">
        <v>42179.8368055556</v>
      </c>
      <c r="AG80" s="191" t="n">
        <f aca="false">AF80-AD80</f>
        <v>0.128472222218988</v>
      </c>
      <c r="AH80" s="29"/>
      <c r="AI80" s="28" t="s">
        <v>842</v>
      </c>
      <c r="AJ80" s="28" t="s">
        <v>1049</v>
      </c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138"/>
      <c r="BJ80" s="138"/>
      <c r="BK80" s="138"/>
      <c r="BL80" s="138"/>
      <c r="BM80" s="138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138"/>
      <c r="CH80" s="138"/>
      <c r="CI80" s="138"/>
      <c r="CJ80" s="138"/>
      <c r="CK80" s="138"/>
      <c r="CL80" s="138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63.75" hidden="false" customHeight="false" outlineLevel="0" collapsed="false">
      <c r="A81" s="27" t="n">
        <v>70</v>
      </c>
      <c r="B81" s="28" t="s">
        <v>839</v>
      </c>
      <c r="C81" s="28" t="s">
        <v>1050</v>
      </c>
      <c r="D81" s="29" t="s">
        <v>38</v>
      </c>
      <c r="E81" s="28" t="n">
        <v>0.4</v>
      </c>
      <c r="F81" s="28" t="s">
        <v>1051</v>
      </c>
      <c r="G81" s="29" t="n">
        <v>1</v>
      </c>
      <c r="H81" s="29" t="n">
        <v>0</v>
      </c>
      <c r="I81" s="29" t="n">
        <v>0</v>
      </c>
      <c r="J81" s="29" t="n">
        <v>0</v>
      </c>
      <c r="K81" s="29" t="n">
        <v>0</v>
      </c>
      <c r="L81" s="29" t="n">
        <v>0</v>
      </c>
      <c r="M81" s="29" t="n">
        <v>0</v>
      </c>
      <c r="N81" s="29" t="n">
        <v>1</v>
      </c>
      <c r="O81" s="29" t="n">
        <v>0</v>
      </c>
      <c r="P81" s="29" t="n">
        <v>0</v>
      </c>
      <c r="Q81" s="28" t="n">
        <f aca="false">SUM(J81:P81)</f>
        <v>1</v>
      </c>
      <c r="R81" s="29" t="n">
        <v>0</v>
      </c>
      <c r="S81" s="29" t="n">
        <v>0</v>
      </c>
      <c r="T81" s="29" t="n">
        <v>0</v>
      </c>
      <c r="U81" s="29" t="n">
        <v>0</v>
      </c>
      <c r="V81" s="29" t="n">
        <v>1</v>
      </c>
      <c r="W81" s="28" t="n">
        <v>1</v>
      </c>
      <c r="X81" s="28" t="n">
        <v>0</v>
      </c>
      <c r="Y81" s="29" t="n">
        <v>0</v>
      </c>
      <c r="Z81" s="29" t="n">
        <f aca="false">SUM(R81:V81)</f>
        <v>1</v>
      </c>
      <c r="AA81" s="29" t="n">
        <v>0</v>
      </c>
      <c r="AB81" s="29" t="n">
        <v>0</v>
      </c>
      <c r="AC81" s="28" t="n">
        <f aca="false">SUM(Z81:AB81)</f>
        <v>1</v>
      </c>
      <c r="AD81" s="39" t="n">
        <v>42179.7361111111</v>
      </c>
      <c r="AE81" s="39" t="n">
        <v>42179.8090277778</v>
      </c>
      <c r="AF81" s="39" t="n">
        <v>42179.8090277778</v>
      </c>
      <c r="AG81" s="191" t="n">
        <f aca="false">AF81-AD81</f>
        <v>0.0729166666715173</v>
      </c>
      <c r="AH81" s="29"/>
      <c r="AI81" s="28" t="s">
        <v>842</v>
      </c>
      <c r="AJ81" s="28" t="s">
        <v>1052</v>
      </c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138"/>
      <c r="BJ81" s="138"/>
      <c r="BK81" s="138"/>
      <c r="BL81" s="138"/>
      <c r="BM81" s="138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138"/>
      <c r="CH81" s="138"/>
      <c r="CI81" s="138"/>
      <c r="CJ81" s="138"/>
      <c r="CK81" s="138"/>
      <c r="CL81" s="138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114.75" hidden="false" customHeight="false" outlineLevel="0" collapsed="false">
      <c r="A82" s="27" t="n">
        <v>71</v>
      </c>
      <c r="B82" s="28" t="s">
        <v>839</v>
      </c>
      <c r="C82" s="28" t="s">
        <v>1053</v>
      </c>
      <c r="D82" s="29" t="s">
        <v>166</v>
      </c>
      <c r="E82" s="28" t="n">
        <v>0.4</v>
      </c>
      <c r="F82" s="28" t="s">
        <v>1054</v>
      </c>
      <c r="G82" s="40" t="n">
        <v>0</v>
      </c>
      <c r="H82" s="40" t="n">
        <v>0</v>
      </c>
      <c r="I82" s="40" t="n">
        <v>0</v>
      </c>
      <c r="J82" s="40" t="n">
        <v>0</v>
      </c>
      <c r="K82" s="40" t="n">
        <v>0</v>
      </c>
      <c r="L82" s="40" t="n">
        <v>0</v>
      </c>
      <c r="M82" s="40" t="n">
        <v>0</v>
      </c>
      <c r="N82" s="40" t="n">
        <v>1</v>
      </c>
      <c r="O82" s="40" t="n">
        <v>0</v>
      </c>
      <c r="P82" s="40" t="n">
        <v>0</v>
      </c>
      <c r="Q82" s="28" t="n">
        <f aca="false">SUM(J82:P82)</f>
        <v>1</v>
      </c>
      <c r="R82" s="40" t="n">
        <v>0</v>
      </c>
      <c r="S82" s="40" t="n">
        <v>0</v>
      </c>
      <c r="T82" s="40" t="n">
        <v>0</v>
      </c>
      <c r="U82" s="40" t="n">
        <v>1</v>
      </c>
      <c r="V82" s="40" t="n">
        <v>4</v>
      </c>
      <c r="W82" s="27" t="n">
        <v>4</v>
      </c>
      <c r="X82" s="27" t="n">
        <v>0</v>
      </c>
      <c r="Y82" s="40" t="n">
        <v>0</v>
      </c>
      <c r="Z82" s="29" t="n">
        <f aca="false">SUM(R82:V82)</f>
        <v>5</v>
      </c>
      <c r="AA82" s="40" t="n">
        <v>0</v>
      </c>
      <c r="AB82" s="40" t="n">
        <v>0</v>
      </c>
      <c r="AC82" s="28" t="n">
        <f aca="false">SUM(Z82:AB82)</f>
        <v>5</v>
      </c>
      <c r="AD82" s="39" t="n">
        <v>42180.7034722222</v>
      </c>
      <c r="AE82" s="39" t="n">
        <v>42180.7222222222</v>
      </c>
      <c r="AF82" s="39" t="n">
        <v>42180.7222222222</v>
      </c>
      <c r="AG82" s="191" t="n">
        <f aca="false">AF82-AD82</f>
        <v>0.0187499999956344</v>
      </c>
      <c r="AH82" s="29"/>
      <c r="AI82" s="28" t="s">
        <v>842</v>
      </c>
      <c r="AJ82" s="28" t="s">
        <v>1055</v>
      </c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138"/>
      <c r="BJ82" s="138"/>
      <c r="BK82" s="138"/>
      <c r="BL82" s="138"/>
      <c r="BM82" s="138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138"/>
      <c r="CH82" s="138"/>
      <c r="CI82" s="138"/>
      <c r="CJ82" s="138"/>
      <c r="CK82" s="138"/>
      <c r="CL82" s="138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114.75" hidden="false" customHeight="false" outlineLevel="0" collapsed="false">
      <c r="A83" s="129" t="n">
        <v>72</v>
      </c>
      <c r="B83" s="28" t="s">
        <v>839</v>
      </c>
      <c r="C83" s="28" t="s">
        <v>1056</v>
      </c>
      <c r="D83" s="29" t="s">
        <v>38</v>
      </c>
      <c r="E83" s="28" t="n">
        <v>0.4</v>
      </c>
      <c r="F83" s="28" t="s">
        <v>1057</v>
      </c>
      <c r="G83" s="40" t="n">
        <v>0</v>
      </c>
      <c r="H83" s="40" t="n">
        <v>0</v>
      </c>
      <c r="I83" s="40" t="n">
        <v>0</v>
      </c>
      <c r="J83" s="40" t="n">
        <v>0</v>
      </c>
      <c r="K83" s="40" t="n">
        <v>0</v>
      </c>
      <c r="L83" s="40" t="n">
        <v>0</v>
      </c>
      <c r="M83" s="40" t="n">
        <v>0</v>
      </c>
      <c r="N83" s="40" t="n">
        <v>1</v>
      </c>
      <c r="O83" s="40" t="n">
        <v>0</v>
      </c>
      <c r="P83" s="40" t="n">
        <v>0</v>
      </c>
      <c r="Q83" s="28" t="n">
        <f aca="false">SUM(J83:P83)</f>
        <v>1</v>
      </c>
      <c r="R83" s="40" t="n">
        <v>0</v>
      </c>
      <c r="S83" s="40" t="n">
        <v>0</v>
      </c>
      <c r="T83" s="40" t="n">
        <v>0</v>
      </c>
      <c r="U83" s="40" t="n">
        <v>0</v>
      </c>
      <c r="V83" s="40" t="n">
        <v>80</v>
      </c>
      <c r="W83" s="27" t="n">
        <v>80</v>
      </c>
      <c r="X83" s="27" t="n">
        <v>0</v>
      </c>
      <c r="Y83" s="40" t="n">
        <v>0</v>
      </c>
      <c r="Z83" s="29" t="n">
        <f aca="false">SUM(R83:V83)</f>
        <v>80</v>
      </c>
      <c r="AA83" s="40" t="n">
        <v>0</v>
      </c>
      <c r="AB83" s="40" t="n">
        <v>0</v>
      </c>
      <c r="AC83" s="28" t="n">
        <f aca="false">SUM(Z83:AB83)</f>
        <v>80</v>
      </c>
      <c r="AD83" s="39" t="n">
        <v>42180.8333333333</v>
      </c>
      <c r="AE83" s="39" t="n">
        <v>42180.8819444444</v>
      </c>
      <c r="AF83" s="39" t="n">
        <v>42180.8819444444</v>
      </c>
      <c r="AG83" s="188" t="n">
        <f aca="false">AF83-AD83</f>
        <v>0.0486111111094942</v>
      </c>
      <c r="AH83" s="29"/>
      <c r="AI83" s="28" t="s">
        <v>842</v>
      </c>
      <c r="AJ83" s="28" t="s">
        <v>1058</v>
      </c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138"/>
      <c r="BJ83" s="138"/>
      <c r="BK83" s="138"/>
      <c r="BL83" s="138"/>
      <c r="BM83" s="138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138"/>
      <c r="CH83" s="138"/>
      <c r="CI83" s="138"/>
      <c r="CJ83" s="138"/>
      <c r="CK83" s="138"/>
      <c r="CL83" s="138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51" hidden="false" customHeight="false" outlineLevel="0" collapsed="false">
      <c r="A84" s="129" t="n">
        <v>73</v>
      </c>
      <c r="B84" s="28" t="s">
        <v>839</v>
      </c>
      <c r="C84" s="28" t="s">
        <v>1059</v>
      </c>
      <c r="D84" s="29" t="s">
        <v>38</v>
      </c>
      <c r="E84" s="28" t="n">
        <v>10</v>
      </c>
      <c r="F84" s="28" t="s">
        <v>1060</v>
      </c>
      <c r="G84" s="29" t="n">
        <v>1</v>
      </c>
      <c r="H84" s="29" t="n">
        <v>0</v>
      </c>
      <c r="I84" s="29" t="n">
        <v>0</v>
      </c>
      <c r="J84" s="29" t="n">
        <v>0</v>
      </c>
      <c r="K84" s="29" t="n">
        <v>0</v>
      </c>
      <c r="L84" s="29" t="n">
        <v>0</v>
      </c>
      <c r="M84" s="29" t="n">
        <v>1</v>
      </c>
      <c r="N84" s="29" t="n">
        <v>1</v>
      </c>
      <c r="O84" s="29" t="n">
        <v>0</v>
      </c>
      <c r="P84" s="29" t="n">
        <v>0</v>
      </c>
      <c r="Q84" s="28" t="n">
        <f aca="false">SUM(J84:P84)</f>
        <v>2</v>
      </c>
      <c r="R84" s="29" t="n">
        <v>0</v>
      </c>
      <c r="S84" s="29" t="n">
        <v>0</v>
      </c>
      <c r="T84" s="29" t="n">
        <v>0</v>
      </c>
      <c r="U84" s="29" t="n">
        <v>2</v>
      </c>
      <c r="V84" s="29" t="n">
        <v>28</v>
      </c>
      <c r="W84" s="28" t="n">
        <v>28</v>
      </c>
      <c r="X84" s="28" t="n">
        <v>0</v>
      </c>
      <c r="Y84" s="29" t="n">
        <v>0</v>
      </c>
      <c r="Z84" s="29" t="n">
        <f aca="false">SUM(R84:V84)</f>
        <v>30</v>
      </c>
      <c r="AA84" s="29" t="n">
        <v>0</v>
      </c>
      <c r="AB84" s="29" t="n">
        <v>0</v>
      </c>
      <c r="AC84" s="28" t="n">
        <f aca="false">SUM(Z84:AB84)</f>
        <v>30</v>
      </c>
      <c r="AD84" s="39" t="n">
        <v>42184.1506944444</v>
      </c>
      <c r="AE84" s="39" t="n">
        <v>42184.2333333333</v>
      </c>
      <c r="AF84" s="39" t="n">
        <v>42184.2333333333</v>
      </c>
      <c r="AG84" s="188" t="n">
        <f aca="false">AF84-AD84</f>
        <v>0.0826388888890506</v>
      </c>
      <c r="AH84" s="29"/>
      <c r="AI84" s="28" t="s">
        <v>842</v>
      </c>
      <c r="AJ84" s="28" t="s">
        <v>1061</v>
      </c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138"/>
      <c r="BJ84" s="138"/>
      <c r="BK84" s="138"/>
      <c r="BL84" s="138"/>
      <c r="BM84" s="138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138"/>
      <c r="CH84" s="138"/>
      <c r="CI84" s="138"/>
      <c r="CJ84" s="138"/>
      <c r="CK84" s="138"/>
      <c r="CL84" s="138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customFormat="false" ht="165.75" hidden="false" customHeight="false" outlineLevel="0" collapsed="false">
      <c r="A85" s="27" t="n">
        <v>74</v>
      </c>
      <c r="B85" s="28" t="s">
        <v>839</v>
      </c>
      <c r="C85" s="28" t="s">
        <v>1062</v>
      </c>
      <c r="D85" s="29" t="s">
        <v>38</v>
      </c>
      <c r="E85" s="28" t="n">
        <v>10</v>
      </c>
      <c r="F85" s="28" t="s">
        <v>1063</v>
      </c>
      <c r="G85" s="29" t="n">
        <v>0</v>
      </c>
      <c r="H85" s="29" t="n">
        <v>1</v>
      </c>
      <c r="I85" s="29" t="n">
        <v>0</v>
      </c>
      <c r="J85" s="29" t="n">
        <v>0</v>
      </c>
      <c r="K85" s="29" t="n">
        <v>0</v>
      </c>
      <c r="L85" s="29" t="n">
        <v>0</v>
      </c>
      <c r="M85" s="29" t="n">
        <v>0</v>
      </c>
      <c r="N85" s="29" t="n">
        <v>1</v>
      </c>
      <c r="O85" s="29" t="n">
        <v>0</v>
      </c>
      <c r="P85" s="29" t="n">
        <v>0</v>
      </c>
      <c r="Q85" s="28" t="n">
        <f aca="false">SUM(J85:P85)</f>
        <v>1</v>
      </c>
      <c r="R85" s="29" t="n">
        <v>0</v>
      </c>
      <c r="S85" s="29" t="n">
        <v>0</v>
      </c>
      <c r="T85" s="29" t="n">
        <v>0</v>
      </c>
      <c r="U85" s="29" t="n">
        <v>0</v>
      </c>
      <c r="V85" s="29" t="n">
        <v>81</v>
      </c>
      <c r="W85" s="28" t="n">
        <v>81</v>
      </c>
      <c r="X85" s="28" t="n">
        <v>0</v>
      </c>
      <c r="Y85" s="29" t="n">
        <v>0</v>
      </c>
      <c r="Z85" s="29" t="n">
        <f aca="false">SUM(R85:V85)</f>
        <v>81</v>
      </c>
      <c r="AA85" s="29" t="n">
        <v>0</v>
      </c>
      <c r="AB85" s="29" t="n">
        <v>0</v>
      </c>
      <c r="AC85" s="28" t="n">
        <f aca="false">SUM(Z85:AB85)</f>
        <v>81</v>
      </c>
      <c r="AD85" s="39" t="n">
        <v>42186.46875</v>
      </c>
      <c r="AE85" s="39" t="n">
        <v>42186.7013888889</v>
      </c>
      <c r="AF85" s="39" t="n">
        <v>42186.7013888889</v>
      </c>
      <c r="AG85" s="191" t="n">
        <f aca="false">AF85-AD85</f>
        <v>0.232638888890506</v>
      </c>
      <c r="AH85" s="29"/>
      <c r="AI85" s="28" t="s">
        <v>842</v>
      </c>
      <c r="AJ85" s="28" t="s">
        <v>1064</v>
      </c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138"/>
      <c r="BJ85" s="138"/>
      <c r="BK85" s="138"/>
      <c r="BL85" s="138"/>
      <c r="BM85" s="138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138"/>
      <c r="CH85" s="138"/>
      <c r="CI85" s="138"/>
      <c r="CJ85" s="138"/>
      <c r="CK85" s="138"/>
      <c r="CL85" s="138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89.25" hidden="false" customHeight="false" outlineLevel="0" collapsed="false">
      <c r="A86" s="27" t="n">
        <v>75</v>
      </c>
      <c r="B86" s="28" t="s">
        <v>839</v>
      </c>
      <c r="C86" s="28" t="s">
        <v>1065</v>
      </c>
      <c r="D86" s="29" t="s">
        <v>38</v>
      </c>
      <c r="E86" s="28" t="n">
        <v>6</v>
      </c>
      <c r="F86" s="28" t="s">
        <v>1066</v>
      </c>
      <c r="G86" s="29" t="n">
        <v>0</v>
      </c>
      <c r="H86" s="29" t="n">
        <v>0</v>
      </c>
      <c r="I86" s="29" t="n">
        <v>0</v>
      </c>
      <c r="J86" s="29" t="n">
        <v>0</v>
      </c>
      <c r="K86" s="29" t="n">
        <v>1</v>
      </c>
      <c r="L86" s="29" t="n">
        <v>0</v>
      </c>
      <c r="M86" s="29" t="n">
        <v>0</v>
      </c>
      <c r="N86" s="29" t="n">
        <v>1</v>
      </c>
      <c r="O86" s="29" t="n">
        <v>0</v>
      </c>
      <c r="P86" s="29" t="n">
        <v>0</v>
      </c>
      <c r="Q86" s="28" t="n">
        <f aca="false">SUM(J86:P86)</f>
        <v>2</v>
      </c>
      <c r="R86" s="29" t="n">
        <v>0</v>
      </c>
      <c r="S86" s="29" t="n">
        <v>0</v>
      </c>
      <c r="T86" s="29" t="n">
        <v>0</v>
      </c>
      <c r="U86" s="29" t="n">
        <v>0</v>
      </c>
      <c r="V86" s="29" t="n">
        <v>198</v>
      </c>
      <c r="W86" s="28" t="n">
        <v>198</v>
      </c>
      <c r="X86" s="28" t="n">
        <v>0</v>
      </c>
      <c r="Y86" s="29" t="n">
        <v>0</v>
      </c>
      <c r="Z86" s="29" t="n">
        <f aca="false">SUM(R86:V86)</f>
        <v>198</v>
      </c>
      <c r="AA86" s="29" t="n">
        <v>0</v>
      </c>
      <c r="AB86" s="29" t="n">
        <v>0</v>
      </c>
      <c r="AC86" s="28" t="n">
        <f aca="false">SUM(Z86:AB86)</f>
        <v>198</v>
      </c>
      <c r="AD86" s="39" t="n">
        <v>42186.4722222222</v>
      </c>
      <c r="AE86" s="39" t="n">
        <v>42186.7847222222</v>
      </c>
      <c r="AF86" s="39" t="n">
        <v>42186.7847222222</v>
      </c>
      <c r="AG86" s="191" t="n">
        <f aca="false">AF86-AD86</f>
        <v>0.3125</v>
      </c>
      <c r="AH86" s="29"/>
      <c r="AI86" s="28" t="s">
        <v>842</v>
      </c>
      <c r="AJ86" s="28" t="s">
        <v>1067</v>
      </c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138"/>
      <c r="BJ86" s="138"/>
      <c r="BK86" s="138"/>
      <c r="BL86" s="138"/>
      <c r="BM86" s="138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138"/>
      <c r="CH86" s="138"/>
      <c r="CI86" s="138"/>
      <c r="CJ86" s="138"/>
      <c r="CK86" s="138"/>
      <c r="CL86" s="138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89.25" hidden="false" customHeight="false" outlineLevel="0" collapsed="false">
      <c r="A87" s="27" t="n">
        <v>76</v>
      </c>
      <c r="B87" s="28" t="s">
        <v>839</v>
      </c>
      <c r="C87" s="28" t="s">
        <v>1068</v>
      </c>
      <c r="D87" s="29" t="s">
        <v>166</v>
      </c>
      <c r="E87" s="28" t="n">
        <v>10</v>
      </c>
      <c r="F87" s="28" t="s">
        <v>1069</v>
      </c>
      <c r="G87" s="29" t="n">
        <v>0</v>
      </c>
      <c r="H87" s="29" t="n">
        <v>0</v>
      </c>
      <c r="I87" s="29" t="n">
        <v>0</v>
      </c>
      <c r="J87" s="29" t="n">
        <v>0</v>
      </c>
      <c r="K87" s="29" t="n">
        <v>0</v>
      </c>
      <c r="L87" s="29" t="n">
        <v>0</v>
      </c>
      <c r="M87" s="29" t="n">
        <v>0</v>
      </c>
      <c r="N87" s="29" t="n">
        <v>1</v>
      </c>
      <c r="O87" s="29" t="n">
        <v>0</v>
      </c>
      <c r="P87" s="29" t="n">
        <v>0</v>
      </c>
      <c r="Q87" s="28" t="n">
        <f aca="false">SUM(J87:P87)</f>
        <v>1</v>
      </c>
      <c r="R87" s="29" t="n">
        <v>0</v>
      </c>
      <c r="S87" s="29" t="n">
        <v>0</v>
      </c>
      <c r="T87" s="29" t="n">
        <v>0</v>
      </c>
      <c r="U87" s="29" t="n">
        <v>0</v>
      </c>
      <c r="V87" s="29" t="n">
        <v>100</v>
      </c>
      <c r="W87" s="28" t="n">
        <v>100</v>
      </c>
      <c r="X87" s="28" t="n">
        <v>0</v>
      </c>
      <c r="Y87" s="29" t="n">
        <v>0</v>
      </c>
      <c r="Z87" s="29" t="n">
        <f aca="false">SUM(R87:V87)</f>
        <v>100</v>
      </c>
      <c r="AA87" s="29" t="n">
        <v>0</v>
      </c>
      <c r="AB87" s="29" t="n">
        <v>0</v>
      </c>
      <c r="AC87" s="28" t="n">
        <f aca="false">SUM(Z87:AB87)</f>
        <v>100</v>
      </c>
      <c r="AD87" s="39" t="n">
        <v>42186.4930555556</v>
      </c>
      <c r="AE87" s="39" t="n">
        <v>42186.6180555556</v>
      </c>
      <c r="AF87" s="39" t="n">
        <v>42186.6180555556</v>
      </c>
      <c r="AG87" s="191" t="n">
        <f aca="false">AF87-AD87</f>
        <v>0.125</v>
      </c>
      <c r="AH87" s="29"/>
      <c r="AI87" s="28" t="s">
        <v>842</v>
      </c>
      <c r="AJ87" s="28" t="s">
        <v>1070</v>
      </c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138"/>
      <c r="BJ87" s="138"/>
      <c r="BK87" s="138"/>
      <c r="BL87" s="138"/>
      <c r="BM87" s="138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138"/>
      <c r="CH87" s="138"/>
      <c r="CI87" s="138"/>
      <c r="CJ87" s="138"/>
      <c r="CK87" s="138"/>
      <c r="CL87" s="138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127.5" hidden="false" customHeight="false" outlineLevel="0" collapsed="false">
      <c r="A88" s="129" t="n">
        <v>77</v>
      </c>
      <c r="B88" s="28" t="s">
        <v>839</v>
      </c>
      <c r="C88" s="28" t="s">
        <v>1071</v>
      </c>
      <c r="D88" s="29" t="s">
        <v>38</v>
      </c>
      <c r="E88" s="28" t="n">
        <v>10</v>
      </c>
      <c r="F88" s="28" t="s">
        <v>1072</v>
      </c>
      <c r="G88" s="29" t="n">
        <v>0</v>
      </c>
      <c r="H88" s="29" t="n">
        <v>0</v>
      </c>
      <c r="I88" s="29" t="n">
        <v>0</v>
      </c>
      <c r="J88" s="29" t="n">
        <v>0</v>
      </c>
      <c r="K88" s="29" t="n">
        <v>1</v>
      </c>
      <c r="L88" s="29" t="n">
        <v>0</v>
      </c>
      <c r="M88" s="29" t="n">
        <v>0</v>
      </c>
      <c r="N88" s="29" t="n">
        <v>1</v>
      </c>
      <c r="O88" s="29" t="n">
        <v>0</v>
      </c>
      <c r="P88" s="29" t="n">
        <v>0</v>
      </c>
      <c r="Q88" s="28" t="n">
        <f aca="false">SUM(J88:P88)</f>
        <v>2</v>
      </c>
      <c r="R88" s="29" t="n">
        <v>0</v>
      </c>
      <c r="S88" s="29" t="n">
        <v>0</v>
      </c>
      <c r="T88" s="29" t="n">
        <v>0</v>
      </c>
      <c r="U88" s="29" t="n">
        <v>0</v>
      </c>
      <c r="V88" s="29" t="n">
        <v>1</v>
      </c>
      <c r="W88" s="28" t="n">
        <v>1</v>
      </c>
      <c r="X88" s="28" t="n">
        <v>0</v>
      </c>
      <c r="Y88" s="29" t="n">
        <v>0</v>
      </c>
      <c r="Z88" s="29" t="n">
        <f aca="false">SUM(R88:V88)</f>
        <v>1</v>
      </c>
      <c r="AA88" s="29" t="n">
        <v>0</v>
      </c>
      <c r="AB88" s="29" t="n">
        <v>0</v>
      </c>
      <c r="AC88" s="28" t="n">
        <f aca="false">SUM(Z88:AB88)</f>
        <v>1</v>
      </c>
      <c r="AD88" s="39" t="n">
        <v>42186.5</v>
      </c>
      <c r="AE88" s="39" t="n">
        <v>42186.5</v>
      </c>
      <c r="AF88" s="39" t="n">
        <v>42186.5</v>
      </c>
      <c r="AG88" s="191" t="n">
        <f aca="false">AF88-AD88</f>
        <v>0</v>
      </c>
      <c r="AH88" s="29"/>
      <c r="AI88" s="28" t="s">
        <v>842</v>
      </c>
      <c r="AJ88" s="28" t="s">
        <v>1073</v>
      </c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138"/>
      <c r="BJ88" s="138"/>
      <c r="BK88" s="138"/>
      <c r="BL88" s="138"/>
      <c r="BM88" s="138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138"/>
      <c r="CH88" s="138"/>
      <c r="CI88" s="138"/>
      <c r="CJ88" s="138"/>
      <c r="CK88" s="138"/>
      <c r="CL88" s="138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customFormat="false" ht="153" hidden="false" customHeight="false" outlineLevel="0" collapsed="false">
      <c r="A89" s="129" t="n">
        <v>78</v>
      </c>
      <c r="B89" s="28" t="s">
        <v>839</v>
      </c>
      <c r="C89" s="28" t="s">
        <v>1074</v>
      </c>
      <c r="D89" s="29" t="s">
        <v>38</v>
      </c>
      <c r="E89" s="28" t="n">
        <v>10</v>
      </c>
      <c r="F89" s="28" t="s">
        <v>1075</v>
      </c>
      <c r="G89" s="29" t="n">
        <v>0</v>
      </c>
      <c r="H89" s="29" t="n">
        <v>0</v>
      </c>
      <c r="I89" s="29" t="n">
        <v>0</v>
      </c>
      <c r="J89" s="29" t="n">
        <v>0</v>
      </c>
      <c r="K89" s="29" t="n">
        <v>0</v>
      </c>
      <c r="L89" s="29" t="n">
        <v>0</v>
      </c>
      <c r="M89" s="29" t="n">
        <v>0</v>
      </c>
      <c r="N89" s="29" t="n">
        <v>1</v>
      </c>
      <c r="O89" s="29" t="n">
        <v>0</v>
      </c>
      <c r="P89" s="29" t="n">
        <v>0</v>
      </c>
      <c r="Q89" s="28" t="n">
        <f aca="false">SUM(J89:P89)</f>
        <v>1</v>
      </c>
      <c r="R89" s="29" t="n">
        <v>0</v>
      </c>
      <c r="S89" s="29" t="n">
        <v>0</v>
      </c>
      <c r="T89" s="29" t="n">
        <v>0</v>
      </c>
      <c r="U89" s="29" t="n">
        <v>0</v>
      </c>
      <c r="V89" s="29" t="n">
        <v>1005</v>
      </c>
      <c r="W89" s="28" t="n">
        <v>1005</v>
      </c>
      <c r="X89" s="28" t="n">
        <v>0</v>
      </c>
      <c r="Y89" s="29" t="n">
        <v>0</v>
      </c>
      <c r="Z89" s="29" t="n">
        <f aca="false">SUM(R89:V89)</f>
        <v>1005</v>
      </c>
      <c r="AA89" s="29" t="n">
        <v>0</v>
      </c>
      <c r="AB89" s="29" t="n">
        <v>0</v>
      </c>
      <c r="AC89" s="28" t="n">
        <f aca="false">SUM(Z89:AB89)</f>
        <v>1005</v>
      </c>
      <c r="AD89" s="39" t="n">
        <v>42186.7013888889</v>
      </c>
      <c r="AE89" s="39" t="n">
        <v>42186.8423611111</v>
      </c>
      <c r="AF89" s="39" t="n">
        <v>42186.8423611111</v>
      </c>
      <c r="AG89" s="191" t="n">
        <f aca="false">AF89-AD89</f>
        <v>0.140972222223354</v>
      </c>
      <c r="AH89" s="29"/>
      <c r="AI89" s="28" t="s">
        <v>842</v>
      </c>
      <c r="AJ89" s="28" t="s">
        <v>1076</v>
      </c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138"/>
      <c r="BJ89" s="138"/>
      <c r="BK89" s="138"/>
      <c r="BL89" s="138"/>
      <c r="BM89" s="138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138"/>
      <c r="CH89" s="138"/>
      <c r="CI89" s="138"/>
      <c r="CJ89" s="138"/>
      <c r="CK89" s="138"/>
      <c r="CL89" s="138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customFormat="false" ht="76.5" hidden="false" customHeight="false" outlineLevel="0" collapsed="false">
      <c r="A90" s="27" t="n">
        <v>79</v>
      </c>
      <c r="B90" s="28" t="s">
        <v>839</v>
      </c>
      <c r="C90" s="28" t="s">
        <v>1077</v>
      </c>
      <c r="D90" s="29" t="s">
        <v>38</v>
      </c>
      <c r="E90" s="28" t="n">
        <v>10</v>
      </c>
      <c r="F90" s="28" t="s">
        <v>1078</v>
      </c>
      <c r="G90" s="29" t="n">
        <v>0</v>
      </c>
      <c r="H90" s="29" t="n">
        <v>0</v>
      </c>
      <c r="I90" s="29" t="n">
        <v>0</v>
      </c>
      <c r="J90" s="29" t="n">
        <v>0</v>
      </c>
      <c r="K90" s="29" t="n">
        <v>0</v>
      </c>
      <c r="L90" s="29" t="n">
        <v>0</v>
      </c>
      <c r="M90" s="29" t="n">
        <v>0</v>
      </c>
      <c r="N90" s="29" t="n">
        <v>1</v>
      </c>
      <c r="O90" s="29" t="n">
        <v>0</v>
      </c>
      <c r="P90" s="29" t="n">
        <v>0</v>
      </c>
      <c r="Q90" s="28" t="n">
        <f aca="false">SUM(J90:P90)</f>
        <v>1</v>
      </c>
      <c r="R90" s="29" t="n">
        <v>0</v>
      </c>
      <c r="S90" s="29" t="n">
        <v>0</v>
      </c>
      <c r="T90" s="29" t="n">
        <v>0</v>
      </c>
      <c r="U90" s="29" t="n">
        <v>0</v>
      </c>
      <c r="V90" s="29" t="n">
        <v>584</v>
      </c>
      <c r="W90" s="28" t="n">
        <v>584</v>
      </c>
      <c r="X90" s="28" t="n">
        <v>0</v>
      </c>
      <c r="Y90" s="29" t="n">
        <v>0</v>
      </c>
      <c r="Z90" s="29" t="n">
        <f aca="false">SUM(R90:V90)</f>
        <v>584</v>
      </c>
      <c r="AA90" s="29" t="n">
        <v>0</v>
      </c>
      <c r="AB90" s="29" t="n">
        <v>0</v>
      </c>
      <c r="AC90" s="28" t="n">
        <f aca="false">SUM(Z90:AB90)</f>
        <v>584</v>
      </c>
      <c r="AD90" s="39" t="n">
        <v>42192.4576388889</v>
      </c>
      <c r="AE90" s="39" t="n">
        <v>42192.6236111111</v>
      </c>
      <c r="AF90" s="39" t="n">
        <v>42192.6236111111</v>
      </c>
      <c r="AG90" s="191" t="n">
        <f aca="false">AF90-AD90</f>
        <v>0.165972222224809</v>
      </c>
      <c r="AH90" s="29"/>
      <c r="AI90" s="28" t="s">
        <v>842</v>
      </c>
      <c r="AJ90" s="28" t="s">
        <v>1079</v>
      </c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138"/>
      <c r="BJ90" s="138"/>
      <c r="BK90" s="138"/>
      <c r="BL90" s="138"/>
      <c r="BM90" s="138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138"/>
      <c r="CH90" s="138"/>
      <c r="CI90" s="138"/>
      <c r="CJ90" s="138"/>
      <c r="CK90" s="138"/>
      <c r="CL90" s="138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customFormat="false" ht="76.5" hidden="false" customHeight="false" outlineLevel="0" collapsed="false">
      <c r="A91" s="27" t="n">
        <v>80</v>
      </c>
      <c r="B91" s="28" t="s">
        <v>839</v>
      </c>
      <c r="C91" s="28" t="s">
        <v>1080</v>
      </c>
      <c r="D91" s="29" t="s">
        <v>38</v>
      </c>
      <c r="E91" s="28" t="n">
        <v>0.4</v>
      </c>
      <c r="F91" s="28" t="s">
        <v>1081</v>
      </c>
      <c r="G91" s="29" t="n">
        <v>0</v>
      </c>
      <c r="H91" s="29" t="n">
        <v>0</v>
      </c>
      <c r="I91" s="29" t="n">
        <v>0</v>
      </c>
      <c r="J91" s="29" t="n">
        <v>0</v>
      </c>
      <c r="K91" s="29" t="n">
        <v>0</v>
      </c>
      <c r="L91" s="29" t="n">
        <v>0</v>
      </c>
      <c r="M91" s="29" t="n">
        <v>0</v>
      </c>
      <c r="N91" s="29" t="n">
        <v>1</v>
      </c>
      <c r="O91" s="29" t="n">
        <v>0</v>
      </c>
      <c r="P91" s="29" t="n">
        <v>0</v>
      </c>
      <c r="Q91" s="28" t="n">
        <f aca="false">SUM(J91:P91)</f>
        <v>1</v>
      </c>
      <c r="R91" s="29" t="n">
        <v>0</v>
      </c>
      <c r="S91" s="29" t="n">
        <v>0</v>
      </c>
      <c r="T91" s="29" t="n">
        <v>0</v>
      </c>
      <c r="U91" s="29" t="n">
        <v>0</v>
      </c>
      <c r="V91" s="29" t="n">
        <v>16</v>
      </c>
      <c r="W91" s="28" t="n">
        <v>16</v>
      </c>
      <c r="X91" s="28" t="n">
        <v>0</v>
      </c>
      <c r="Y91" s="29" t="n">
        <v>0</v>
      </c>
      <c r="Z91" s="29" t="n">
        <f aca="false">SUM(R91:V91)</f>
        <v>16</v>
      </c>
      <c r="AA91" s="29" t="n">
        <v>0</v>
      </c>
      <c r="AB91" s="29" t="n">
        <v>0</v>
      </c>
      <c r="AC91" s="28" t="n">
        <f aca="false">SUM(Z91:AB91)</f>
        <v>16</v>
      </c>
      <c r="AD91" s="39" t="n">
        <v>42192.4763888889</v>
      </c>
      <c r="AE91" s="39" t="n">
        <v>42192.5486111111</v>
      </c>
      <c r="AF91" s="39" t="n">
        <v>42192.5486111111</v>
      </c>
      <c r="AG91" s="191" t="n">
        <f aca="false">AF91-AD91</f>
        <v>0.0722222222175333</v>
      </c>
      <c r="AH91" s="29"/>
      <c r="AI91" s="28" t="s">
        <v>842</v>
      </c>
      <c r="AJ91" s="28" t="s">
        <v>1082</v>
      </c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138"/>
      <c r="BJ91" s="138"/>
      <c r="BK91" s="138"/>
      <c r="BL91" s="138"/>
      <c r="BM91" s="138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138"/>
      <c r="CH91" s="138"/>
      <c r="CI91" s="138"/>
      <c r="CJ91" s="138"/>
      <c r="CK91" s="138"/>
      <c r="CL91" s="138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customFormat="false" ht="63.75" hidden="false" customHeight="false" outlineLevel="0" collapsed="false">
      <c r="A92" s="27" t="n">
        <v>81</v>
      </c>
      <c r="B92" s="28" t="s">
        <v>839</v>
      </c>
      <c r="C92" s="28" t="s">
        <v>1083</v>
      </c>
      <c r="D92" s="29" t="s">
        <v>38</v>
      </c>
      <c r="E92" s="28" t="n">
        <v>6</v>
      </c>
      <c r="F92" s="28" t="s">
        <v>1084</v>
      </c>
      <c r="G92" s="29" t="n">
        <v>1</v>
      </c>
      <c r="H92" s="29" t="n">
        <v>0</v>
      </c>
      <c r="I92" s="29" t="n">
        <v>0</v>
      </c>
      <c r="J92" s="29" t="n">
        <v>0</v>
      </c>
      <c r="K92" s="29" t="n">
        <v>0</v>
      </c>
      <c r="L92" s="29" t="n">
        <v>0</v>
      </c>
      <c r="M92" s="29" t="n">
        <v>0</v>
      </c>
      <c r="N92" s="29" t="n">
        <v>1</v>
      </c>
      <c r="O92" s="29" t="n">
        <v>0</v>
      </c>
      <c r="P92" s="29" t="n">
        <v>0</v>
      </c>
      <c r="Q92" s="28" t="n">
        <f aca="false">SUM(J92:P92)</f>
        <v>1</v>
      </c>
      <c r="R92" s="29" t="n">
        <v>5</v>
      </c>
      <c r="S92" s="29" t="n">
        <v>0</v>
      </c>
      <c r="T92" s="29" t="n">
        <v>0</v>
      </c>
      <c r="U92" s="29" t="n">
        <v>2</v>
      </c>
      <c r="V92" s="29" t="n">
        <v>213</v>
      </c>
      <c r="W92" s="28" t="n">
        <v>213</v>
      </c>
      <c r="X92" s="28" t="n">
        <v>0</v>
      </c>
      <c r="Y92" s="29" t="n">
        <v>0</v>
      </c>
      <c r="Z92" s="29" t="n">
        <f aca="false">SUM(R92:V92)</f>
        <v>220</v>
      </c>
      <c r="AA92" s="29" t="n">
        <v>0</v>
      </c>
      <c r="AB92" s="29" t="n">
        <v>0</v>
      </c>
      <c r="AC92" s="28" t="n">
        <f aca="false">SUM(Z92:AB92)</f>
        <v>220</v>
      </c>
      <c r="AD92" s="39" t="n">
        <v>42194.7569444444</v>
      </c>
      <c r="AE92" s="39" t="n">
        <v>42194.8645833333</v>
      </c>
      <c r="AF92" s="39" t="n">
        <v>42194.8645833333</v>
      </c>
      <c r="AG92" s="188" t="n">
        <f aca="false">AF92-AD92</f>
        <v>0.107638888890506</v>
      </c>
      <c r="AH92" s="29"/>
      <c r="AI92" s="28" t="s">
        <v>842</v>
      </c>
      <c r="AJ92" s="28" t="s">
        <v>1085</v>
      </c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138"/>
      <c r="BJ92" s="138"/>
      <c r="BK92" s="138"/>
      <c r="BL92" s="138"/>
      <c r="BM92" s="138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138"/>
      <c r="CH92" s="138"/>
      <c r="CI92" s="138"/>
      <c r="CJ92" s="138"/>
      <c r="CK92" s="138"/>
      <c r="CL92" s="138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  <c r="IX92" s="0"/>
      <c r="IY92" s="0"/>
      <c r="IZ92" s="0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customFormat="false" ht="102" hidden="false" customHeight="false" outlineLevel="0" collapsed="false">
      <c r="A93" s="129" t="n">
        <v>82</v>
      </c>
      <c r="B93" s="28" t="s">
        <v>839</v>
      </c>
      <c r="C93" s="28" t="s">
        <v>1086</v>
      </c>
      <c r="D93" s="29" t="s">
        <v>38</v>
      </c>
      <c r="E93" s="28" t="n">
        <v>6</v>
      </c>
      <c r="F93" s="28" t="s">
        <v>1087</v>
      </c>
      <c r="G93" s="29" t="n">
        <v>0</v>
      </c>
      <c r="H93" s="29" t="n">
        <v>0</v>
      </c>
      <c r="I93" s="29" t="n">
        <v>0</v>
      </c>
      <c r="J93" s="29" t="n">
        <v>0</v>
      </c>
      <c r="K93" s="29" t="n">
        <v>0</v>
      </c>
      <c r="L93" s="29" t="n">
        <v>0</v>
      </c>
      <c r="M93" s="29" t="n">
        <v>0</v>
      </c>
      <c r="N93" s="29" t="n">
        <v>1</v>
      </c>
      <c r="O93" s="29" t="n">
        <v>0</v>
      </c>
      <c r="P93" s="29" t="n">
        <v>0</v>
      </c>
      <c r="Q93" s="28" t="n">
        <f aca="false">SUM(J93:P93)</f>
        <v>1</v>
      </c>
      <c r="R93" s="29" t="n">
        <v>0</v>
      </c>
      <c r="S93" s="29" t="n">
        <v>0</v>
      </c>
      <c r="T93" s="29" t="n">
        <v>0</v>
      </c>
      <c r="U93" s="29" t="n">
        <v>0</v>
      </c>
      <c r="V93" s="29" t="n">
        <v>5</v>
      </c>
      <c r="W93" s="28" t="n">
        <v>5</v>
      </c>
      <c r="X93" s="28" t="n">
        <v>0</v>
      </c>
      <c r="Y93" s="29" t="n">
        <v>0</v>
      </c>
      <c r="Z93" s="29" t="n">
        <f aca="false">SUM(R93:V93)</f>
        <v>5</v>
      </c>
      <c r="AA93" s="29" t="n">
        <v>0</v>
      </c>
      <c r="AB93" s="29" t="n">
        <v>0</v>
      </c>
      <c r="AC93" s="28" t="n">
        <f aca="false">SUM(Z93:AB93)</f>
        <v>5</v>
      </c>
      <c r="AD93" s="30" t="n">
        <v>42194.7569444444</v>
      </c>
      <c r="AE93" s="30" t="s">
        <v>1088</v>
      </c>
      <c r="AF93" s="30" t="n">
        <v>42195.0104166667</v>
      </c>
      <c r="AG93" s="191" t="n">
        <f aca="false">AF93-AD93</f>
        <v>0.253472222218988</v>
      </c>
      <c r="AH93" s="29"/>
      <c r="AI93" s="28" t="s">
        <v>842</v>
      </c>
      <c r="AJ93" s="28" t="s">
        <v>1089</v>
      </c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138"/>
      <c r="BJ93" s="138"/>
      <c r="BK93" s="138"/>
      <c r="BL93" s="138"/>
      <c r="BM93" s="138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138"/>
      <c r="CH93" s="138"/>
      <c r="CI93" s="138"/>
      <c r="CJ93" s="138"/>
      <c r="CK93" s="138"/>
      <c r="CL93" s="138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  <c r="IX93" s="0"/>
      <c r="IY93" s="0"/>
      <c r="IZ93" s="0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customFormat="false" ht="127.5" hidden="false" customHeight="false" outlineLevel="0" collapsed="false">
      <c r="A94" s="129" t="n">
        <v>83</v>
      </c>
      <c r="B94" s="28" t="s">
        <v>839</v>
      </c>
      <c r="C94" s="28" t="s">
        <v>1090</v>
      </c>
      <c r="D94" s="29" t="s">
        <v>38</v>
      </c>
      <c r="E94" s="28" t="n">
        <v>0.4</v>
      </c>
      <c r="F94" s="28" t="s">
        <v>1091</v>
      </c>
      <c r="G94" s="29" t="n">
        <v>1</v>
      </c>
      <c r="H94" s="29" t="n">
        <v>0</v>
      </c>
      <c r="I94" s="29" t="n">
        <v>0</v>
      </c>
      <c r="J94" s="29" t="n">
        <v>0</v>
      </c>
      <c r="K94" s="29" t="n">
        <v>0</v>
      </c>
      <c r="L94" s="29" t="n">
        <v>0</v>
      </c>
      <c r="M94" s="29" t="n">
        <v>0</v>
      </c>
      <c r="N94" s="29" t="n">
        <v>1</v>
      </c>
      <c r="O94" s="29" t="n">
        <v>0</v>
      </c>
      <c r="P94" s="29" t="n">
        <v>0</v>
      </c>
      <c r="Q94" s="28" t="n">
        <f aca="false">SUM(J94:P94)</f>
        <v>1</v>
      </c>
      <c r="R94" s="29" t="n">
        <v>0</v>
      </c>
      <c r="S94" s="29" t="n">
        <v>0</v>
      </c>
      <c r="T94" s="29" t="n">
        <v>0</v>
      </c>
      <c r="U94" s="29" t="n">
        <v>0</v>
      </c>
      <c r="V94" s="29" t="n">
        <v>13</v>
      </c>
      <c r="W94" s="28" t="n">
        <v>13</v>
      </c>
      <c r="X94" s="28" t="n">
        <v>0</v>
      </c>
      <c r="Y94" s="29" t="n">
        <v>0</v>
      </c>
      <c r="Z94" s="29" t="n">
        <f aca="false">SUM(R94:V94)</f>
        <v>13</v>
      </c>
      <c r="AA94" s="29" t="n">
        <v>0</v>
      </c>
      <c r="AB94" s="29" t="n">
        <v>0</v>
      </c>
      <c r="AC94" s="28" t="n">
        <f aca="false">SUM(Z94:AB94)</f>
        <v>13</v>
      </c>
      <c r="AD94" s="39" t="n">
        <v>42195.3229166667</v>
      </c>
      <c r="AE94" s="39" t="n">
        <v>42195.4479166667</v>
      </c>
      <c r="AF94" s="39" t="n">
        <v>42195.4479166667</v>
      </c>
      <c r="AG94" s="188" t="n">
        <f aca="false">AF94-AD94</f>
        <v>0.125</v>
      </c>
      <c r="AH94" s="29"/>
      <c r="AI94" s="28" t="s">
        <v>842</v>
      </c>
      <c r="AJ94" s="28" t="s">
        <v>1092</v>
      </c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138"/>
      <c r="BJ94" s="138"/>
      <c r="BK94" s="138"/>
      <c r="BL94" s="138"/>
      <c r="BM94" s="138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138"/>
      <c r="CH94" s="138"/>
      <c r="CI94" s="138"/>
      <c r="CJ94" s="138"/>
      <c r="CK94" s="138"/>
      <c r="CL94" s="138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  <c r="IX94" s="0"/>
      <c r="IY94" s="0"/>
      <c r="IZ94" s="0"/>
      <c r="JA94" s="0"/>
      <c r="JB94" s="0"/>
      <c r="JC94" s="0"/>
      <c r="JD94" s="0"/>
      <c r="JE94" s="0"/>
      <c r="JF94" s="0"/>
      <c r="JG94" s="0"/>
      <c r="JH94" s="0"/>
      <c r="JI94" s="0"/>
      <c r="JJ94" s="0"/>
      <c r="JK94" s="0"/>
      <c r="JL94" s="0"/>
      <c r="JM94" s="0"/>
      <c r="JN94" s="0"/>
      <c r="JO94" s="0"/>
      <c r="JP94" s="0"/>
      <c r="JQ94" s="0"/>
      <c r="JR94" s="0"/>
      <c r="JS94" s="0"/>
      <c r="JT94" s="0"/>
      <c r="JU94" s="0"/>
      <c r="JV94" s="0"/>
      <c r="JW94" s="0"/>
      <c r="JX94" s="0"/>
      <c r="JY94" s="0"/>
      <c r="JZ94" s="0"/>
      <c r="KA94" s="0"/>
      <c r="KB94" s="0"/>
      <c r="KC94" s="0"/>
      <c r="KD94" s="0"/>
      <c r="KE94" s="0"/>
      <c r="KF94" s="0"/>
      <c r="KG94" s="0"/>
      <c r="KH94" s="0"/>
      <c r="KI94" s="0"/>
      <c r="KJ94" s="0"/>
      <c r="KK94" s="0"/>
      <c r="KL94" s="0"/>
      <c r="KM94" s="0"/>
      <c r="KN94" s="0"/>
      <c r="KO94" s="0"/>
      <c r="KP94" s="0"/>
      <c r="KQ94" s="0"/>
      <c r="KR94" s="0"/>
      <c r="KS94" s="0"/>
      <c r="KT94" s="0"/>
      <c r="KU94" s="0"/>
      <c r="KV94" s="0"/>
      <c r="KW94" s="0"/>
      <c r="KX94" s="0"/>
      <c r="KY94" s="0"/>
      <c r="KZ94" s="0"/>
      <c r="LA94" s="0"/>
      <c r="LB94" s="0"/>
      <c r="LC94" s="0"/>
      <c r="LD94" s="0"/>
      <c r="LE94" s="0"/>
      <c r="LF94" s="0"/>
      <c r="LG94" s="0"/>
      <c r="LH94" s="0"/>
      <c r="LI94" s="0"/>
      <c r="LJ94" s="0"/>
      <c r="LK94" s="0"/>
      <c r="LL94" s="0"/>
      <c r="LM94" s="0"/>
      <c r="LN94" s="0"/>
      <c r="LO94" s="0"/>
      <c r="LP94" s="0"/>
      <c r="LQ94" s="0"/>
      <c r="LR94" s="0"/>
      <c r="LS94" s="0"/>
      <c r="LT94" s="0"/>
      <c r="LU94" s="0"/>
      <c r="LV94" s="0"/>
      <c r="LW94" s="0"/>
      <c r="LX94" s="0"/>
      <c r="LY94" s="0"/>
      <c r="LZ94" s="0"/>
      <c r="MA94" s="0"/>
      <c r="MB94" s="0"/>
      <c r="MC94" s="0"/>
      <c r="MD94" s="0"/>
      <c r="ME94" s="0"/>
      <c r="MF94" s="0"/>
      <c r="MG94" s="0"/>
      <c r="MH94" s="0"/>
      <c r="MI94" s="0"/>
      <c r="MJ94" s="0"/>
      <c r="MK94" s="0"/>
      <c r="ML94" s="0"/>
      <c r="MM94" s="0"/>
      <c r="MN94" s="0"/>
      <c r="MO94" s="0"/>
      <c r="MP94" s="0"/>
      <c r="MQ94" s="0"/>
      <c r="MR94" s="0"/>
      <c r="MS94" s="0"/>
      <c r="MT94" s="0"/>
      <c r="MU94" s="0"/>
      <c r="MV94" s="0"/>
      <c r="MW94" s="0"/>
      <c r="MX94" s="0"/>
      <c r="MY94" s="0"/>
      <c r="MZ94" s="0"/>
      <c r="NA94" s="0"/>
      <c r="NB94" s="0"/>
      <c r="NC94" s="0"/>
      <c r="ND94" s="0"/>
      <c r="NE94" s="0"/>
      <c r="NF94" s="0"/>
      <c r="NG94" s="0"/>
      <c r="NH94" s="0"/>
      <c r="NI94" s="0"/>
      <c r="NJ94" s="0"/>
      <c r="NK94" s="0"/>
      <c r="NL94" s="0"/>
      <c r="NM94" s="0"/>
      <c r="NN94" s="0"/>
      <c r="NO94" s="0"/>
      <c r="NP94" s="0"/>
      <c r="NQ94" s="0"/>
      <c r="NR94" s="0"/>
      <c r="NS94" s="0"/>
      <c r="NT94" s="0"/>
      <c r="NU94" s="0"/>
      <c r="NV94" s="0"/>
      <c r="NW94" s="0"/>
      <c r="NX94" s="0"/>
      <c r="NY94" s="0"/>
      <c r="NZ94" s="0"/>
      <c r="OA94" s="0"/>
      <c r="OB94" s="0"/>
      <c r="OC94" s="0"/>
      <c r="OD94" s="0"/>
      <c r="OE94" s="0"/>
      <c r="OF94" s="0"/>
      <c r="OG94" s="0"/>
      <c r="OH94" s="0"/>
      <c r="OI94" s="0"/>
      <c r="OJ94" s="0"/>
      <c r="OK94" s="0"/>
      <c r="OL94" s="0"/>
      <c r="OM94" s="0"/>
      <c r="ON94" s="0"/>
      <c r="OO94" s="0"/>
      <c r="OP94" s="0"/>
      <c r="OQ94" s="0"/>
      <c r="OR94" s="0"/>
      <c r="OS94" s="0"/>
      <c r="OT94" s="0"/>
      <c r="OU94" s="0"/>
      <c r="OV94" s="0"/>
      <c r="OW94" s="0"/>
      <c r="OX94" s="0"/>
      <c r="OY94" s="0"/>
      <c r="OZ94" s="0"/>
      <c r="PA94" s="0"/>
      <c r="PB94" s="0"/>
      <c r="PC94" s="0"/>
      <c r="PD94" s="0"/>
      <c r="PE94" s="0"/>
      <c r="PF94" s="0"/>
      <c r="PG94" s="0"/>
      <c r="PH94" s="0"/>
      <c r="PI94" s="0"/>
      <c r="PJ94" s="0"/>
      <c r="PK94" s="0"/>
      <c r="PL94" s="0"/>
      <c r="PM94" s="0"/>
      <c r="PN94" s="0"/>
      <c r="PO94" s="0"/>
      <c r="PP94" s="0"/>
      <c r="PQ94" s="0"/>
      <c r="PR94" s="0"/>
      <c r="PS94" s="0"/>
      <c r="PT94" s="0"/>
      <c r="PU94" s="0"/>
      <c r="PV94" s="0"/>
      <c r="PW94" s="0"/>
      <c r="PX94" s="0"/>
      <c r="PY94" s="0"/>
      <c r="PZ94" s="0"/>
      <c r="QA94" s="0"/>
      <c r="QB94" s="0"/>
      <c r="QC94" s="0"/>
      <c r="QD94" s="0"/>
      <c r="QE94" s="0"/>
      <c r="QF94" s="0"/>
      <c r="QG94" s="0"/>
      <c r="QH94" s="0"/>
      <c r="QI94" s="0"/>
      <c r="QJ94" s="0"/>
      <c r="QK94" s="0"/>
      <c r="QL94" s="0"/>
      <c r="QM94" s="0"/>
      <c r="QN94" s="0"/>
      <c r="QO94" s="0"/>
      <c r="QP94" s="0"/>
      <c r="QQ94" s="0"/>
      <c r="QR94" s="0"/>
      <c r="QS94" s="0"/>
      <c r="QT94" s="0"/>
      <c r="QU94" s="0"/>
      <c r="QV94" s="0"/>
      <c r="QW94" s="0"/>
      <c r="QX94" s="0"/>
      <c r="QY94" s="0"/>
      <c r="QZ94" s="0"/>
      <c r="RA94" s="0"/>
      <c r="RB94" s="0"/>
      <c r="RC94" s="0"/>
      <c r="RD94" s="0"/>
      <c r="RE94" s="0"/>
      <c r="RF94" s="0"/>
      <c r="RG94" s="0"/>
      <c r="RH94" s="0"/>
      <c r="RI94" s="0"/>
      <c r="RJ94" s="0"/>
      <c r="RK94" s="0"/>
      <c r="RL94" s="0"/>
      <c r="RM94" s="0"/>
      <c r="RN94" s="0"/>
      <c r="RO94" s="0"/>
      <c r="RP94" s="0"/>
      <c r="RQ94" s="0"/>
      <c r="RR94" s="0"/>
      <c r="RS94" s="0"/>
      <c r="RT94" s="0"/>
      <c r="RU94" s="0"/>
      <c r="RV94" s="0"/>
      <c r="RW94" s="0"/>
      <c r="RX94" s="0"/>
      <c r="RY94" s="0"/>
      <c r="RZ94" s="0"/>
      <c r="SA94" s="0"/>
      <c r="SB94" s="0"/>
      <c r="SC94" s="0"/>
      <c r="SD94" s="0"/>
      <c r="SE94" s="0"/>
      <c r="SF94" s="0"/>
      <c r="SG94" s="0"/>
      <c r="SH94" s="0"/>
      <c r="SI94" s="0"/>
      <c r="SJ94" s="0"/>
      <c r="SK94" s="0"/>
      <c r="SL94" s="0"/>
      <c r="SM94" s="0"/>
      <c r="SN94" s="0"/>
      <c r="SO94" s="0"/>
      <c r="SP94" s="0"/>
      <c r="SQ94" s="0"/>
      <c r="SR94" s="0"/>
      <c r="SS94" s="0"/>
      <c r="ST94" s="0"/>
      <c r="SU94" s="0"/>
      <c r="SV94" s="0"/>
      <c r="SW94" s="0"/>
      <c r="SX94" s="0"/>
      <c r="SY94" s="0"/>
      <c r="SZ94" s="0"/>
      <c r="TA94" s="0"/>
      <c r="TB94" s="0"/>
      <c r="TC94" s="0"/>
      <c r="TD94" s="0"/>
      <c r="TE94" s="0"/>
      <c r="TF94" s="0"/>
      <c r="TG94" s="0"/>
      <c r="TH94" s="0"/>
      <c r="TI94" s="0"/>
      <c r="TJ94" s="0"/>
      <c r="TK94" s="0"/>
      <c r="TL94" s="0"/>
      <c r="TM94" s="0"/>
      <c r="TN94" s="0"/>
      <c r="TO94" s="0"/>
      <c r="TP94" s="0"/>
      <c r="TQ94" s="0"/>
      <c r="TR94" s="0"/>
      <c r="TS94" s="0"/>
      <c r="TT94" s="0"/>
      <c r="TU94" s="0"/>
      <c r="TV94" s="0"/>
      <c r="TW94" s="0"/>
      <c r="TX94" s="0"/>
      <c r="TY94" s="0"/>
      <c r="TZ94" s="0"/>
      <c r="UA94" s="0"/>
      <c r="UB94" s="0"/>
      <c r="UC94" s="0"/>
      <c r="UD94" s="0"/>
      <c r="UE94" s="0"/>
      <c r="UF94" s="0"/>
      <c r="UG94" s="0"/>
      <c r="UH94" s="0"/>
      <c r="UI94" s="0"/>
      <c r="UJ94" s="0"/>
      <c r="UK94" s="0"/>
      <c r="UL94" s="0"/>
      <c r="UM94" s="0"/>
      <c r="UN94" s="0"/>
      <c r="UO94" s="0"/>
      <c r="UP94" s="0"/>
      <c r="UQ94" s="0"/>
      <c r="UR94" s="0"/>
      <c r="US94" s="0"/>
      <c r="UT94" s="0"/>
      <c r="UU94" s="0"/>
      <c r="UV94" s="0"/>
      <c r="UW94" s="0"/>
      <c r="UX94" s="0"/>
      <c r="UY94" s="0"/>
      <c r="UZ94" s="0"/>
      <c r="VA94" s="0"/>
      <c r="VB94" s="0"/>
      <c r="VC94" s="0"/>
      <c r="VD94" s="0"/>
      <c r="VE94" s="0"/>
      <c r="VF94" s="0"/>
      <c r="VG94" s="0"/>
      <c r="VH94" s="0"/>
      <c r="VI94" s="0"/>
      <c r="VJ94" s="0"/>
      <c r="VK94" s="0"/>
      <c r="VL94" s="0"/>
      <c r="VM94" s="0"/>
      <c r="VN94" s="0"/>
      <c r="VO94" s="0"/>
      <c r="VP94" s="0"/>
      <c r="VQ94" s="0"/>
      <c r="VR94" s="0"/>
      <c r="VS94" s="0"/>
      <c r="VT94" s="0"/>
      <c r="VU94" s="0"/>
      <c r="VV94" s="0"/>
      <c r="VW94" s="0"/>
      <c r="VX94" s="0"/>
      <c r="VY94" s="0"/>
      <c r="VZ94" s="0"/>
      <c r="WA94" s="0"/>
      <c r="WB94" s="0"/>
      <c r="WC94" s="0"/>
      <c r="WD94" s="0"/>
      <c r="WE94" s="0"/>
      <c r="WF94" s="0"/>
      <c r="WG94" s="0"/>
      <c r="WH94" s="0"/>
      <c r="WI94" s="0"/>
      <c r="WJ94" s="0"/>
      <c r="WK94" s="0"/>
      <c r="WL94" s="0"/>
      <c r="WM94" s="0"/>
      <c r="WN94" s="0"/>
      <c r="WO94" s="0"/>
      <c r="WP94" s="0"/>
      <c r="WQ94" s="0"/>
      <c r="WR94" s="0"/>
      <c r="WS94" s="0"/>
      <c r="WT94" s="0"/>
      <c r="WU94" s="0"/>
      <c r="WV94" s="0"/>
      <c r="WW94" s="0"/>
      <c r="WX94" s="0"/>
      <c r="WY94" s="0"/>
      <c r="WZ94" s="0"/>
      <c r="XA94" s="0"/>
      <c r="XB94" s="0"/>
      <c r="XC94" s="0"/>
      <c r="XD94" s="0"/>
      <c r="XE94" s="0"/>
      <c r="XF94" s="0"/>
      <c r="XG94" s="0"/>
      <c r="XH94" s="0"/>
      <c r="XI94" s="0"/>
      <c r="XJ94" s="0"/>
      <c r="XK94" s="0"/>
      <c r="XL94" s="0"/>
      <c r="XM94" s="0"/>
      <c r="XN94" s="0"/>
      <c r="XO94" s="0"/>
      <c r="XP94" s="0"/>
      <c r="XQ94" s="0"/>
      <c r="XR94" s="0"/>
      <c r="XS94" s="0"/>
      <c r="XT94" s="0"/>
      <c r="XU94" s="0"/>
      <c r="XV94" s="0"/>
      <c r="XW94" s="0"/>
      <c r="XX94" s="0"/>
      <c r="XY94" s="0"/>
      <c r="XZ94" s="0"/>
      <c r="YA94" s="0"/>
      <c r="YB94" s="0"/>
      <c r="YC94" s="0"/>
      <c r="YD94" s="0"/>
      <c r="YE94" s="0"/>
      <c r="YF94" s="0"/>
      <c r="YG94" s="0"/>
      <c r="YH94" s="0"/>
      <c r="YI94" s="0"/>
      <c r="YJ94" s="0"/>
      <c r="YK94" s="0"/>
      <c r="YL94" s="0"/>
      <c r="YM94" s="0"/>
      <c r="YN94" s="0"/>
      <c r="YO94" s="0"/>
      <c r="YP94" s="0"/>
      <c r="YQ94" s="0"/>
      <c r="YR94" s="0"/>
      <c r="YS94" s="0"/>
      <c r="YT94" s="0"/>
      <c r="YU94" s="0"/>
      <c r="YV94" s="0"/>
      <c r="YW94" s="0"/>
      <c r="YX94" s="0"/>
      <c r="YY94" s="0"/>
      <c r="YZ94" s="0"/>
      <c r="ZA94" s="0"/>
      <c r="ZB94" s="0"/>
      <c r="ZC94" s="0"/>
      <c r="ZD94" s="0"/>
      <c r="ZE94" s="0"/>
      <c r="ZF94" s="0"/>
      <c r="ZG94" s="0"/>
      <c r="ZH94" s="0"/>
      <c r="ZI94" s="0"/>
      <c r="ZJ94" s="0"/>
      <c r="ZK94" s="0"/>
      <c r="ZL94" s="0"/>
      <c r="ZM94" s="0"/>
      <c r="ZN94" s="0"/>
      <c r="ZO94" s="0"/>
      <c r="ZP94" s="0"/>
      <c r="ZQ94" s="0"/>
      <c r="ZR94" s="0"/>
      <c r="ZS94" s="0"/>
      <c r="ZT94" s="0"/>
      <c r="ZU94" s="0"/>
      <c r="ZV94" s="0"/>
      <c r="ZW94" s="0"/>
      <c r="ZX94" s="0"/>
      <c r="ZY94" s="0"/>
      <c r="ZZ94" s="0"/>
      <c r="AAA94" s="0"/>
      <c r="AAB94" s="0"/>
      <c r="AAC94" s="0"/>
      <c r="AAD94" s="0"/>
      <c r="AAE94" s="0"/>
      <c r="AAF94" s="0"/>
      <c r="AAG94" s="0"/>
      <c r="AAH94" s="0"/>
      <c r="AAI94" s="0"/>
      <c r="AAJ94" s="0"/>
      <c r="AAK94" s="0"/>
      <c r="AAL94" s="0"/>
      <c r="AAM94" s="0"/>
      <c r="AAN94" s="0"/>
      <c r="AAO94" s="0"/>
      <c r="AAP94" s="0"/>
      <c r="AAQ94" s="0"/>
      <c r="AAR94" s="0"/>
      <c r="AAS94" s="0"/>
      <c r="AAT94" s="0"/>
      <c r="AAU94" s="0"/>
      <c r="AAV94" s="0"/>
      <c r="AAW94" s="0"/>
      <c r="AAX94" s="0"/>
      <c r="AAY94" s="0"/>
      <c r="AAZ94" s="0"/>
      <c r="ABA94" s="0"/>
      <c r="ABB94" s="0"/>
      <c r="ABC94" s="0"/>
      <c r="ABD94" s="0"/>
      <c r="ABE94" s="0"/>
      <c r="ABF94" s="0"/>
      <c r="ABG94" s="0"/>
      <c r="ABH94" s="0"/>
      <c r="ABI94" s="0"/>
      <c r="ABJ94" s="0"/>
      <c r="ABK94" s="0"/>
      <c r="ABL94" s="0"/>
      <c r="ABM94" s="0"/>
      <c r="ABN94" s="0"/>
      <c r="ABO94" s="0"/>
      <c r="ABP94" s="0"/>
      <c r="ABQ94" s="0"/>
      <c r="ABR94" s="0"/>
      <c r="ABS94" s="0"/>
      <c r="ABT94" s="0"/>
      <c r="ABU94" s="0"/>
      <c r="ABV94" s="0"/>
      <c r="ABW94" s="0"/>
      <c r="ABX94" s="0"/>
      <c r="ABY94" s="0"/>
      <c r="ABZ94" s="0"/>
      <c r="ACA94" s="0"/>
      <c r="ACB94" s="0"/>
      <c r="ACC94" s="0"/>
      <c r="ACD94" s="0"/>
      <c r="ACE94" s="0"/>
      <c r="ACF94" s="0"/>
      <c r="ACG94" s="0"/>
      <c r="ACH94" s="0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customFormat="false" ht="102" hidden="false" customHeight="false" outlineLevel="0" collapsed="false">
      <c r="A95" s="27" t="n">
        <v>84</v>
      </c>
      <c r="B95" s="28" t="s">
        <v>839</v>
      </c>
      <c r="C95" s="28" t="s">
        <v>1093</v>
      </c>
      <c r="D95" s="29" t="s">
        <v>38</v>
      </c>
      <c r="E95" s="28" t="n">
        <v>10</v>
      </c>
      <c r="F95" s="28" t="s">
        <v>1094</v>
      </c>
      <c r="G95" s="29" t="n">
        <v>0</v>
      </c>
      <c r="H95" s="29" t="n">
        <v>0</v>
      </c>
      <c r="I95" s="29" t="n">
        <v>0</v>
      </c>
      <c r="J95" s="29" t="n">
        <v>0</v>
      </c>
      <c r="K95" s="29" t="n">
        <v>0</v>
      </c>
      <c r="L95" s="29" t="n">
        <v>0</v>
      </c>
      <c r="M95" s="29" t="n">
        <v>0</v>
      </c>
      <c r="N95" s="29" t="n">
        <v>1</v>
      </c>
      <c r="O95" s="29" t="n">
        <v>0</v>
      </c>
      <c r="P95" s="29" t="n">
        <v>0</v>
      </c>
      <c r="Q95" s="28" t="n">
        <f aca="false">SUM(J95:P95)</f>
        <v>1</v>
      </c>
      <c r="R95" s="29" t="n">
        <v>0</v>
      </c>
      <c r="S95" s="29" t="n">
        <v>0</v>
      </c>
      <c r="T95" s="29" t="n">
        <v>0</v>
      </c>
      <c r="U95" s="29" t="n">
        <v>0</v>
      </c>
      <c r="V95" s="29" t="n">
        <v>73</v>
      </c>
      <c r="W95" s="28" t="n">
        <v>73</v>
      </c>
      <c r="X95" s="28" t="n">
        <v>0</v>
      </c>
      <c r="Y95" s="29" t="n">
        <v>0</v>
      </c>
      <c r="Z95" s="29" t="n">
        <f aca="false">SUM(R95:V95)</f>
        <v>73</v>
      </c>
      <c r="AA95" s="29" t="n">
        <v>0</v>
      </c>
      <c r="AB95" s="29" t="n">
        <v>0</v>
      </c>
      <c r="AC95" s="28" t="n">
        <f aca="false">SUM(Z95:AB95)</f>
        <v>73</v>
      </c>
      <c r="AD95" s="39" t="n">
        <v>42196.0416666667</v>
      </c>
      <c r="AE95" s="39" t="n">
        <v>42196.5729166667</v>
      </c>
      <c r="AF95" s="39" t="n">
        <v>42196.5729166667</v>
      </c>
      <c r="AG95" s="191" t="n">
        <f aca="false">AF95-AD95</f>
        <v>0.53125</v>
      </c>
      <c r="AH95" s="29"/>
      <c r="AI95" s="28" t="s">
        <v>842</v>
      </c>
      <c r="AJ95" s="28" t="s">
        <v>1095</v>
      </c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138"/>
      <c r="BJ95" s="138"/>
      <c r="BK95" s="138"/>
      <c r="BL95" s="138"/>
      <c r="BM95" s="138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138"/>
      <c r="CH95" s="138"/>
      <c r="CI95" s="138"/>
      <c r="CJ95" s="138"/>
      <c r="CK95" s="138"/>
      <c r="CL95" s="138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  <c r="IX95" s="0"/>
      <c r="IY95" s="0"/>
      <c r="IZ95" s="0"/>
      <c r="JA95" s="0"/>
      <c r="JB95" s="0"/>
      <c r="JC95" s="0"/>
      <c r="JD95" s="0"/>
      <c r="JE95" s="0"/>
      <c r="JF95" s="0"/>
      <c r="JG95" s="0"/>
      <c r="JH95" s="0"/>
      <c r="JI95" s="0"/>
      <c r="JJ95" s="0"/>
      <c r="JK95" s="0"/>
      <c r="JL95" s="0"/>
      <c r="JM95" s="0"/>
      <c r="JN95" s="0"/>
      <c r="JO95" s="0"/>
      <c r="JP95" s="0"/>
      <c r="JQ95" s="0"/>
      <c r="JR95" s="0"/>
      <c r="JS95" s="0"/>
      <c r="JT95" s="0"/>
      <c r="JU95" s="0"/>
      <c r="JV95" s="0"/>
      <c r="JW95" s="0"/>
      <c r="JX95" s="0"/>
      <c r="JY95" s="0"/>
      <c r="JZ95" s="0"/>
      <c r="KA95" s="0"/>
      <c r="KB95" s="0"/>
      <c r="KC95" s="0"/>
      <c r="KD95" s="0"/>
      <c r="KE95" s="0"/>
      <c r="KF95" s="0"/>
      <c r="KG95" s="0"/>
      <c r="KH95" s="0"/>
      <c r="KI95" s="0"/>
      <c r="KJ95" s="0"/>
      <c r="KK95" s="0"/>
      <c r="KL95" s="0"/>
      <c r="KM95" s="0"/>
      <c r="KN95" s="0"/>
      <c r="KO95" s="0"/>
      <c r="KP95" s="0"/>
      <c r="KQ95" s="0"/>
      <c r="KR95" s="0"/>
      <c r="KS95" s="0"/>
      <c r="KT95" s="0"/>
      <c r="KU95" s="0"/>
      <c r="KV95" s="0"/>
      <c r="KW95" s="0"/>
      <c r="KX95" s="0"/>
      <c r="KY95" s="0"/>
      <c r="KZ95" s="0"/>
      <c r="LA95" s="0"/>
      <c r="LB95" s="0"/>
      <c r="LC95" s="0"/>
      <c r="LD95" s="0"/>
      <c r="LE95" s="0"/>
      <c r="LF95" s="0"/>
      <c r="LG95" s="0"/>
      <c r="LH95" s="0"/>
      <c r="LI95" s="0"/>
      <c r="LJ95" s="0"/>
      <c r="LK95" s="0"/>
      <c r="LL95" s="0"/>
      <c r="LM95" s="0"/>
      <c r="LN95" s="0"/>
      <c r="LO95" s="0"/>
      <c r="LP95" s="0"/>
      <c r="LQ95" s="0"/>
      <c r="LR95" s="0"/>
      <c r="LS95" s="0"/>
      <c r="LT95" s="0"/>
      <c r="LU95" s="0"/>
      <c r="LV95" s="0"/>
      <c r="LW95" s="0"/>
      <c r="LX95" s="0"/>
      <c r="LY95" s="0"/>
      <c r="LZ95" s="0"/>
      <c r="MA95" s="0"/>
      <c r="MB95" s="0"/>
      <c r="MC95" s="0"/>
      <c r="MD95" s="0"/>
      <c r="ME95" s="0"/>
      <c r="MF95" s="0"/>
      <c r="MG95" s="0"/>
      <c r="MH95" s="0"/>
      <c r="MI95" s="0"/>
      <c r="MJ95" s="0"/>
      <c r="MK95" s="0"/>
      <c r="ML95" s="0"/>
      <c r="MM95" s="0"/>
      <c r="MN95" s="0"/>
      <c r="MO95" s="0"/>
      <c r="MP95" s="0"/>
      <c r="MQ95" s="0"/>
      <c r="MR95" s="0"/>
      <c r="MS95" s="0"/>
      <c r="MT95" s="0"/>
      <c r="MU95" s="0"/>
      <c r="MV95" s="0"/>
      <c r="MW95" s="0"/>
      <c r="MX95" s="0"/>
      <c r="MY95" s="0"/>
      <c r="MZ95" s="0"/>
      <c r="NA95" s="0"/>
      <c r="NB95" s="0"/>
      <c r="NC95" s="0"/>
      <c r="ND95" s="0"/>
      <c r="NE95" s="0"/>
      <c r="NF95" s="0"/>
      <c r="NG95" s="0"/>
      <c r="NH95" s="0"/>
      <c r="NI95" s="0"/>
      <c r="NJ95" s="0"/>
      <c r="NK95" s="0"/>
      <c r="NL95" s="0"/>
      <c r="NM95" s="0"/>
      <c r="NN95" s="0"/>
      <c r="NO95" s="0"/>
      <c r="NP95" s="0"/>
      <c r="NQ95" s="0"/>
      <c r="NR95" s="0"/>
      <c r="NS95" s="0"/>
      <c r="NT95" s="0"/>
      <c r="NU95" s="0"/>
      <c r="NV95" s="0"/>
      <c r="NW95" s="0"/>
      <c r="NX95" s="0"/>
      <c r="NY95" s="0"/>
      <c r="NZ95" s="0"/>
      <c r="OA95" s="0"/>
      <c r="OB95" s="0"/>
      <c r="OC95" s="0"/>
      <c r="OD95" s="0"/>
      <c r="OE95" s="0"/>
      <c r="OF95" s="0"/>
      <c r="OG95" s="0"/>
      <c r="OH95" s="0"/>
      <c r="OI95" s="0"/>
      <c r="OJ95" s="0"/>
      <c r="OK95" s="0"/>
      <c r="OL95" s="0"/>
      <c r="OM95" s="0"/>
      <c r="ON95" s="0"/>
      <c r="OO95" s="0"/>
      <c r="OP95" s="0"/>
      <c r="OQ95" s="0"/>
      <c r="OR95" s="0"/>
      <c r="OS95" s="0"/>
      <c r="OT95" s="0"/>
      <c r="OU95" s="0"/>
      <c r="OV95" s="0"/>
      <c r="OW95" s="0"/>
      <c r="OX95" s="0"/>
      <c r="OY95" s="0"/>
      <c r="OZ95" s="0"/>
      <c r="PA95" s="0"/>
      <c r="PB95" s="0"/>
      <c r="PC95" s="0"/>
      <c r="PD95" s="0"/>
      <c r="PE95" s="0"/>
      <c r="PF95" s="0"/>
      <c r="PG95" s="0"/>
      <c r="PH95" s="0"/>
      <c r="PI95" s="0"/>
      <c r="PJ95" s="0"/>
      <c r="PK95" s="0"/>
      <c r="PL95" s="0"/>
      <c r="PM95" s="0"/>
      <c r="PN95" s="0"/>
      <c r="PO95" s="0"/>
      <c r="PP95" s="0"/>
      <c r="PQ95" s="0"/>
      <c r="PR95" s="0"/>
      <c r="PS95" s="0"/>
      <c r="PT95" s="0"/>
      <c r="PU95" s="0"/>
      <c r="PV95" s="0"/>
      <c r="PW95" s="0"/>
      <c r="PX95" s="0"/>
      <c r="PY95" s="0"/>
      <c r="PZ95" s="0"/>
      <c r="QA95" s="0"/>
      <c r="QB95" s="0"/>
      <c r="QC95" s="0"/>
      <c r="QD95" s="0"/>
      <c r="QE95" s="0"/>
      <c r="QF95" s="0"/>
      <c r="QG95" s="0"/>
      <c r="QH95" s="0"/>
      <c r="QI95" s="0"/>
      <c r="QJ95" s="0"/>
      <c r="QK95" s="0"/>
      <c r="QL95" s="0"/>
      <c r="QM95" s="0"/>
      <c r="QN95" s="0"/>
      <c r="QO95" s="0"/>
      <c r="QP95" s="0"/>
      <c r="QQ95" s="0"/>
      <c r="QR95" s="0"/>
      <c r="QS95" s="0"/>
      <c r="QT95" s="0"/>
      <c r="QU95" s="0"/>
      <c r="QV95" s="0"/>
      <c r="QW95" s="0"/>
      <c r="QX95" s="0"/>
      <c r="QY95" s="0"/>
      <c r="QZ95" s="0"/>
      <c r="RA95" s="0"/>
      <c r="RB95" s="0"/>
      <c r="RC95" s="0"/>
      <c r="RD95" s="0"/>
      <c r="RE95" s="0"/>
      <c r="RF95" s="0"/>
      <c r="RG95" s="0"/>
      <c r="RH95" s="0"/>
      <c r="RI95" s="0"/>
      <c r="RJ95" s="0"/>
      <c r="RK95" s="0"/>
      <c r="RL95" s="0"/>
      <c r="RM95" s="0"/>
      <c r="RN95" s="0"/>
      <c r="RO95" s="0"/>
      <c r="RP95" s="0"/>
      <c r="RQ95" s="0"/>
      <c r="RR95" s="0"/>
      <c r="RS95" s="0"/>
      <c r="RT95" s="0"/>
      <c r="RU95" s="0"/>
      <c r="RV95" s="0"/>
      <c r="RW95" s="0"/>
      <c r="RX95" s="0"/>
      <c r="RY95" s="0"/>
      <c r="RZ95" s="0"/>
      <c r="SA95" s="0"/>
      <c r="SB95" s="0"/>
      <c r="SC95" s="0"/>
      <c r="SD95" s="0"/>
      <c r="SE95" s="0"/>
      <c r="SF95" s="0"/>
      <c r="SG95" s="0"/>
      <c r="SH95" s="0"/>
      <c r="SI95" s="0"/>
      <c r="SJ95" s="0"/>
      <c r="SK95" s="0"/>
      <c r="SL95" s="0"/>
      <c r="SM95" s="0"/>
      <c r="SN95" s="0"/>
      <c r="SO95" s="0"/>
      <c r="SP95" s="0"/>
      <c r="SQ95" s="0"/>
      <c r="SR95" s="0"/>
      <c r="SS95" s="0"/>
      <c r="ST95" s="0"/>
      <c r="SU95" s="0"/>
      <c r="SV95" s="0"/>
      <c r="SW95" s="0"/>
      <c r="SX95" s="0"/>
      <c r="SY95" s="0"/>
      <c r="SZ95" s="0"/>
      <c r="TA95" s="0"/>
      <c r="TB95" s="0"/>
      <c r="TC95" s="0"/>
      <c r="TD95" s="0"/>
      <c r="TE95" s="0"/>
      <c r="TF95" s="0"/>
      <c r="TG95" s="0"/>
      <c r="TH95" s="0"/>
      <c r="TI95" s="0"/>
      <c r="TJ95" s="0"/>
      <c r="TK95" s="0"/>
      <c r="TL95" s="0"/>
      <c r="TM95" s="0"/>
      <c r="TN95" s="0"/>
      <c r="TO95" s="0"/>
      <c r="TP95" s="0"/>
      <c r="TQ95" s="0"/>
      <c r="TR95" s="0"/>
      <c r="TS95" s="0"/>
      <c r="TT95" s="0"/>
      <c r="TU95" s="0"/>
      <c r="TV95" s="0"/>
      <c r="TW95" s="0"/>
      <c r="TX95" s="0"/>
      <c r="TY95" s="0"/>
      <c r="TZ95" s="0"/>
      <c r="UA95" s="0"/>
      <c r="UB95" s="0"/>
      <c r="UC95" s="0"/>
      <c r="UD95" s="0"/>
      <c r="UE95" s="0"/>
      <c r="UF95" s="0"/>
      <c r="UG95" s="0"/>
      <c r="UH95" s="0"/>
      <c r="UI95" s="0"/>
      <c r="UJ95" s="0"/>
      <c r="UK95" s="0"/>
      <c r="UL95" s="0"/>
      <c r="UM95" s="0"/>
      <c r="UN95" s="0"/>
      <c r="UO95" s="0"/>
      <c r="UP95" s="0"/>
      <c r="UQ95" s="0"/>
      <c r="UR95" s="0"/>
      <c r="US95" s="0"/>
      <c r="UT95" s="0"/>
      <c r="UU95" s="0"/>
      <c r="UV95" s="0"/>
      <c r="UW95" s="0"/>
      <c r="UX95" s="0"/>
      <c r="UY95" s="0"/>
      <c r="UZ95" s="0"/>
      <c r="VA95" s="0"/>
      <c r="VB95" s="0"/>
      <c r="VC95" s="0"/>
      <c r="VD95" s="0"/>
      <c r="VE95" s="0"/>
      <c r="VF95" s="0"/>
      <c r="VG95" s="0"/>
      <c r="VH95" s="0"/>
      <c r="VI95" s="0"/>
      <c r="VJ95" s="0"/>
      <c r="VK95" s="0"/>
      <c r="VL95" s="0"/>
      <c r="VM95" s="0"/>
      <c r="VN95" s="0"/>
      <c r="VO95" s="0"/>
      <c r="VP95" s="0"/>
      <c r="VQ95" s="0"/>
      <c r="VR95" s="0"/>
      <c r="VS95" s="0"/>
      <c r="VT95" s="0"/>
      <c r="VU95" s="0"/>
      <c r="VV95" s="0"/>
      <c r="VW95" s="0"/>
      <c r="VX95" s="0"/>
      <c r="VY95" s="0"/>
      <c r="VZ95" s="0"/>
      <c r="WA95" s="0"/>
      <c r="WB95" s="0"/>
      <c r="WC95" s="0"/>
      <c r="WD95" s="0"/>
      <c r="WE95" s="0"/>
      <c r="WF95" s="0"/>
      <c r="WG95" s="0"/>
      <c r="WH95" s="0"/>
      <c r="WI95" s="0"/>
      <c r="WJ95" s="0"/>
      <c r="WK95" s="0"/>
      <c r="WL95" s="0"/>
      <c r="WM95" s="0"/>
      <c r="WN95" s="0"/>
      <c r="WO95" s="0"/>
      <c r="WP95" s="0"/>
      <c r="WQ95" s="0"/>
      <c r="WR95" s="0"/>
      <c r="WS95" s="0"/>
      <c r="WT95" s="0"/>
      <c r="WU95" s="0"/>
      <c r="WV95" s="0"/>
      <c r="WW95" s="0"/>
      <c r="WX95" s="0"/>
      <c r="WY95" s="0"/>
      <c r="WZ95" s="0"/>
      <c r="XA95" s="0"/>
      <c r="XB95" s="0"/>
      <c r="XC95" s="0"/>
      <c r="XD95" s="0"/>
      <c r="XE95" s="0"/>
      <c r="XF95" s="0"/>
      <c r="XG95" s="0"/>
      <c r="XH95" s="0"/>
      <c r="XI95" s="0"/>
      <c r="XJ95" s="0"/>
      <c r="XK95" s="0"/>
      <c r="XL95" s="0"/>
      <c r="XM95" s="0"/>
      <c r="XN95" s="0"/>
      <c r="XO95" s="0"/>
      <c r="XP95" s="0"/>
      <c r="XQ95" s="0"/>
      <c r="XR95" s="0"/>
      <c r="XS95" s="0"/>
      <c r="XT95" s="0"/>
      <c r="XU95" s="0"/>
      <c r="XV95" s="0"/>
      <c r="XW95" s="0"/>
      <c r="XX95" s="0"/>
      <c r="XY95" s="0"/>
      <c r="XZ95" s="0"/>
      <c r="YA95" s="0"/>
      <c r="YB95" s="0"/>
      <c r="YC95" s="0"/>
      <c r="YD95" s="0"/>
      <c r="YE95" s="0"/>
      <c r="YF95" s="0"/>
      <c r="YG95" s="0"/>
      <c r="YH95" s="0"/>
      <c r="YI95" s="0"/>
      <c r="YJ95" s="0"/>
      <c r="YK95" s="0"/>
      <c r="YL95" s="0"/>
      <c r="YM95" s="0"/>
      <c r="YN95" s="0"/>
      <c r="YO95" s="0"/>
      <c r="YP95" s="0"/>
      <c r="YQ95" s="0"/>
      <c r="YR95" s="0"/>
      <c r="YS95" s="0"/>
      <c r="YT95" s="0"/>
      <c r="YU95" s="0"/>
      <c r="YV95" s="0"/>
      <c r="YW95" s="0"/>
      <c r="YX95" s="0"/>
      <c r="YY95" s="0"/>
      <c r="YZ95" s="0"/>
      <c r="ZA95" s="0"/>
      <c r="ZB95" s="0"/>
      <c r="ZC95" s="0"/>
      <c r="ZD95" s="0"/>
      <c r="ZE95" s="0"/>
      <c r="ZF95" s="0"/>
      <c r="ZG95" s="0"/>
      <c r="ZH95" s="0"/>
      <c r="ZI95" s="0"/>
      <c r="ZJ95" s="0"/>
      <c r="ZK95" s="0"/>
      <c r="ZL95" s="0"/>
      <c r="ZM95" s="0"/>
      <c r="ZN95" s="0"/>
      <c r="ZO95" s="0"/>
      <c r="ZP95" s="0"/>
      <c r="ZQ95" s="0"/>
      <c r="ZR95" s="0"/>
      <c r="ZS95" s="0"/>
      <c r="ZT95" s="0"/>
      <c r="ZU95" s="0"/>
      <c r="ZV95" s="0"/>
      <c r="ZW95" s="0"/>
      <c r="ZX95" s="0"/>
      <c r="ZY95" s="0"/>
      <c r="ZZ95" s="0"/>
      <c r="AAA95" s="0"/>
      <c r="AAB95" s="0"/>
      <c r="AAC95" s="0"/>
      <c r="AAD95" s="0"/>
      <c r="AAE95" s="0"/>
      <c r="AAF95" s="0"/>
      <c r="AAG95" s="0"/>
      <c r="AAH95" s="0"/>
      <c r="AAI95" s="0"/>
      <c r="AAJ95" s="0"/>
      <c r="AAK95" s="0"/>
      <c r="AAL95" s="0"/>
      <c r="AAM95" s="0"/>
      <c r="AAN95" s="0"/>
      <c r="AAO95" s="0"/>
      <c r="AAP95" s="0"/>
      <c r="AAQ95" s="0"/>
      <c r="AAR95" s="0"/>
      <c r="AAS95" s="0"/>
      <c r="AAT95" s="0"/>
      <c r="AAU95" s="0"/>
      <c r="AAV95" s="0"/>
      <c r="AAW95" s="0"/>
      <c r="AAX95" s="0"/>
      <c r="AAY95" s="0"/>
      <c r="AAZ95" s="0"/>
      <c r="ABA95" s="0"/>
      <c r="ABB95" s="0"/>
      <c r="ABC95" s="0"/>
      <c r="ABD95" s="0"/>
      <c r="ABE95" s="0"/>
      <c r="ABF95" s="0"/>
      <c r="ABG95" s="0"/>
      <c r="ABH95" s="0"/>
      <c r="ABI95" s="0"/>
      <c r="ABJ95" s="0"/>
      <c r="ABK95" s="0"/>
      <c r="ABL95" s="0"/>
      <c r="ABM95" s="0"/>
      <c r="ABN95" s="0"/>
      <c r="ABO95" s="0"/>
      <c r="ABP95" s="0"/>
      <c r="ABQ95" s="0"/>
      <c r="ABR95" s="0"/>
      <c r="ABS95" s="0"/>
      <c r="ABT95" s="0"/>
      <c r="ABU95" s="0"/>
      <c r="ABV95" s="0"/>
      <c r="ABW95" s="0"/>
      <c r="ABX95" s="0"/>
      <c r="ABY95" s="0"/>
      <c r="ABZ95" s="0"/>
      <c r="ACA95" s="0"/>
      <c r="ACB95" s="0"/>
      <c r="ACC95" s="0"/>
      <c r="ACD95" s="0"/>
      <c r="ACE95" s="0"/>
      <c r="ACF95" s="0"/>
      <c r="ACG95" s="0"/>
      <c r="ACH95" s="0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customFormat="false" ht="89.25" hidden="false" customHeight="false" outlineLevel="0" collapsed="false">
      <c r="A96" s="27" t="n">
        <v>85</v>
      </c>
      <c r="B96" s="28" t="s">
        <v>839</v>
      </c>
      <c r="C96" s="28" t="s">
        <v>1096</v>
      </c>
      <c r="D96" s="29" t="s">
        <v>38</v>
      </c>
      <c r="E96" s="28" t="n">
        <v>10</v>
      </c>
      <c r="F96" s="28" t="s">
        <v>1097</v>
      </c>
      <c r="G96" s="29" t="n">
        <v>0</v>
      </c>
      <c r="H96" s="29" t="n">
        <v>0</v>
      </c>
      <c r="I96" s="29" t="n">
        <v>0</v>
      </c>
      <c r="J96" s="29" t="n">
        <v>0</v>
      </c>
      <c r="K96" s="29" t="n">
        <v>0</v>
      </c>
      <c r="L96" s="29" t="n">
        <v>0</v>
      </c>
      <c r="M96" s="29" t="n">
        <v>0</v>
      </c>
      <c r="N96" s="29" t="n">
        <v>1</v>
      </c>
      <c r="O96" s="29" t="n">
        <v>0</v>
      </c>
      <c r="P96" s="29" t="n">
        <v>0</v>
      </c>
      <c r="Q96" s="28" t="n">
        <f aca="false">SUM(J96:P96)</f>
        <v>1</v>
      </c>
      <c r="R96" s="29" t="n">
        <v>0</v>
      </c>
      <c r="S96" s="29" t="n">
        <v>0</v>
      </c>
      <c r="T96" s="29" t="n">
        <v>0</v>
      </c>
      <c r="U96" s="29" t="n">
        <v>0</v>
      </c>
      <c r="V96" s="29" t="n">
        <v>668</v>
      </c>
      <c r="W96" s="28" t="n">
        <v>668</v>
      </c>
      <c r="X96" s="28" t="n">
        <v>0</v>
      </c>
      <c r="Y96" s="29" t="n">
        <v>0</v>
      </c>
      <c r="Z96" s="29" t="n">
        <f aca="false">SUM(R96:V96)</f>
        <v>668</v>
      </c>
      <c r="AA96" s="29" t="n">
        <v>0</v>
      </c>
      <c r="AB96" s="29" t="n">
        <v>0</v>
      </c>
      <c r="AC96" s="28" t="n">
        <f aca="false">SUM(Z96:AB96)</f>
        <v>668</v>
      </c>
      <c r="AD96" s="39" t="n">
        <v>42196.0833333333</v>
      </c>
      <c r="AE96" s="39" t="n">
        <v>42196.4409722222</v>
      </c>
      <c r="AF96" s="39" t="n">
        <v>42196.4409722222</v>
      </c>
      <c r="AG96" s="191" t="n">
        <f aca="false">AF96-AD96</f>
        <v>0.35763888888323</v>
      </c>
      <c r="AH96" s="29"/>
      <c r="AI96" s="28" t="s">
        <v>842</v>
      </c>
      <c r="AJ96" s="28" t="s">
        <v>1098</v>
      </c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138"/>
      <c r="BJ96" s="138"/>
      <c r="BK96" s="138"/>
      <c r="BL96" s="138"/>
      <c r="BM96" s="138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138"/>
      <c r="CH96" s="138"/>
      <c r="CI96" s="138"/>
      <c r="CJ96" s="138"/>
      <c r="CK96" s="138"/>
      <c r="CL96" s="138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DJ96" s="0"/>
      <c r="DK96" s="0"/>
      <c r="DL96" s="0"/>
      <c r="DM96" s="0"/>
      <c r="DN96" s="0"/>
      <c r="DO96" s="0"/>
      <c r="DP96" s="0"/>
      <c r="DQ96" s="0"/>
      <c r="DR96" s="0"/>
      <c r="DS96" s="0"/>
      <c r="DT96" s="0"/>
      <c r="DU96" s="0"/>
      <c r="DV96" s="0"/>
      <c r="DW96" s="0"/>
      <c r="DX96" s="0"/>
      <c r="DY96" s="0"/>
      <c r="DZ96" s="0"/>
      <c r="EA96" s="0"/>
      <c r="EB96" s="0"/>
      <c r="EC96" s="0"/>
      <c r="ED96" s="0"/>
      <c r="EE96" s="0"/>
      <c r="EF96" s="0"/>
      <c r="EG96" s="0"/>
      <c r="EH96" s="0"/>
      <c r="EI96" s="0"/>
      <c r="EJ96" s="0"/>
      <c r="EK96" s="0"/>
      <c r="EL96" s="0"/>
      <c r="EM96" s="0"/>
      <c r="EN96" s="0"/>
      <c r="EO96" s="0"/>
      <c r="EP96" s="0"/>
      <c r="EQ96" s="0"/>
      <c r="ER96" s="0"/>
      <c r="ES96" s="0"/>
      <c r="ET96" s="0"/>
      <c r="EU96" s="0"/>
      <c r="EV96" s="0"/>
      <c r="EW96" s="0"/>
      <c r="EX96" s="0"/>
      <c r="EY96" s="0"/>
      <c r="EZ96" s="0"/>
      <c r="FA96" s="0"/>
      <c r="FB96" s="0"/>
      <c r="FC96" s="0"/>
      <c r="FD96" s="0"/>
      <c r="FE96" s="0"/>
      <c r="FF96" s="0"/>
      <c r="FG96" s="0"/>
      <c r="FH96" s="0"/>
      <c r="FI96" s="0"/>
      <c r="FJ96" s="0"/>
      <c r="FK96" s="0"/>
      <c r="FL96" s="0"/>
      <c r="FM96" s="0"/>
      <c r="FN96" s="0"/>
      <c r="FO96" s="0"/>
      <c r="FP96" s="0"/>
      <c r="FQ96" s="0"/>
      <c r="FR96" s="0"/>
      <c r="FS96" s="0"/>
      <c r="FT96" s="0"/>
      <c r="FU96" s="0"/>
      <c r="FV96" s="0"/>
      <c r="FW96" s="0"/>
      <c r="FX96" s="0"/>
      <c r="FY96" s="0"/>
      <c r="FZ96" s="0"/>
      <c r="GA96" s="0"/>
      <c r="GB96" s="0"/>
      <c r="GC96" s="0"/>
      <c r="GD96" s="0"/>
      <c r="GE96" s="0"/>
      <c r="GF96" s="0"/>
      <c r="GG96" s="0"/>
      <c r="GH96" s="0"/>
      <c r="GI96" s="0"/>
      <c r="GJ96" s="0"/>
      <c r="GK96" s="0"/>
      <c r="GL96" s="0"/>
      <c r="GM96" s="0"/>
      <c r="GN96" s="0"/>
      <c r="GO96" s="0"/>
      <c r="GP96" s="0"/>
      <c r="GQ96" s="0"/>
      <c r="GR96" s="0"/>
      <c r="GS96" s="0"/>
      <c r="GT96" s="0"/>
      <c r="GU96" s="0"/>
      <c r="GV96" s="0"/>
      <c r="GW96" s="0"/>
      <c r="GX96" s="0"/>
      <c r="GY96" s="0"/>
      <c r="GZ96" s="0"/>
      <c r="HA96" s="0"/>
      <c r="HB96" s="0"/>
      <c r="HC96" s="0"/>
      <c r="HD96" s="0"/>
      <c r="HE96" s="0"/>
      <c r="HF96" s="0"/>
      <c r="HG96" s="0"/>
      <c r="HH96" s="0"/>
      <c r="HI96" s="0"/>
      <c r="HJ96" s="0"/>
      <c r="HK96" s="0"/>
      <c r="HL96" s="0"/>
      <c r="HM96" s="0"/>
      <c r="HN96" s="0"/>
      <c r="HO96" s="0"/>
      <c r="HP96" s="0"/>
      <c r="HQ96" s="0"/>
      <c r="HR96" s="0"/>
      <c r="HS96" s="0"/>
      <c r="HT96" s="0"/>
      <c r="HU96" s="0"/>
      <c r="HV96" s="0"/>
      <c r="HW96" s="0"/>
      <c r="HX96" s="0"/>
      <c r="HY96" s="0"/>
      <c r="HZ96" s="0"/>
      <c r="IA96" s="0"/>
      <c r="IB96" s="0"/>
      <c r="IC96" s="0"/>
      <c r="ID96" s="0"/>
      <c r="IE96" s="0"/>
      <c r="IF96" s="0"/>
      <c r="IG96" s="0"/>
      <c r="IH96" s="0"/>
      <c r="II96" s="0"/>
      <c r="IJ96" s="0"/>
      <c r="IK96" s="0"/>
      <c r="IL96" s="0"/>
      <c r="IM96" s="0"/>
      <c r="IN96" s="0"/>
      <c r="IO96" s="0"/>
      <c r="IP96" s="0"/>
      <c r="IQ96" s="0"/>
      <c r="IR96" s="0"/>
      <c r="IS96" s="0"/>
      <c r="IT96" s="0"/>
      <c r="IU96" s="0"/>
      <c r="IV96" s="0"/>
      <c r="IW96" s="0"/>
      <c r="IX96" s="0"/>
      <c r="IY96" s="0"/>
      <c r="IZ96" s="0"/>
      <c r="JA96" s="0"/>
      <c r="JB96" s="0"/>
      <c r="JC96" s="0"/>
      <c r="JD96" s="0"/>
      <c r="JE96" s="0"/>
      <c r="JF96" s="0"/>
      <c r="JG96" s="0"/>
      <c r="JH96" s="0"/>
      <c r="JI96" s="0"/>
      <c r="JJ96" s="0"/>
      <c r="JK96" s="0"/>
      <c r="JL96" s="0"/>
      <c r="JM96" s="0"/>
      <c r="JN96" s="0"/>
      <c r="JO96" s="0"/>
      <c r="JP96" s="0"/>
      <c r="JQ96" s="0"/>
      <c r="JR96" s="0"/>
      <c r="JS96" s="0"/>
      <c r="JT96" s="0"/>
      <c r="JU96" s="0"/>
      <c r="JV96" s="0"/>
      <c r="JW96" s="0"/>
      <c r="JX96" s="0"/>
      <c r="JY96" s="0"/>
      <c r="JZ96" s="0"/>
      <c r="KA96" s="0"/>
      <c r="KB96" s="0"/>
      <c r="KC96" s="0"/>
      <c r="KD96" s="0"/>
      <c r="KE96" s="0"/>
      <c r="KF96" s="0"/>
      <c r="KG96" s="0"/>
      <c r="KH96" s="0"/>
      <c r="KI96" s="0"/>
      <c r="KJ96" s="0"/>
      <c r="KK96" s="0"/>
      <c r="KL96" s="0"/>
      <c r="KM96" s="0"/>
      <c r="KN96" s="0"/>
      <c r="KO96" s="0"/>
      <c r="KP96" s="0"/>
      <c r="KQ96" s="0"/>
      <c r="KR96" s="0"/>
      <c r="KS96" s="0"/>
      <c r="KT96" s="0"/>
      <c r="KU96" s="0"/>
      <c r="KV96" s="0"/>
      <c r="KW96" s="0"/>
      <c r="KX96" s="0"/>
      <c r="KY96" s="0"/>
      <c r="KZ96" s="0"/>
      <c r="LA96" s="0"/>
      <c r="LB96" s="0"/>
      <c r="LC96" s="0"/>
      <c r="LD96" s="0"/>
      <c r="LE96" s="0"/>
      <c r="LF96" s="0"/>
      <c r="LG96" s="0"/>
      <c r="LH96" s="0"/>
      <c r="LI96" s="0"/>
      <c r="LJ96" s="0"/>
      <c r="LK96" s="0"/>
      <c r="LL96" s="0"/>
      <c r="LM96" s="0"/>
      <c r="LN96" s="0"/>
      <c r="LO96" s="0"/>
      <c r="LP96" s="0"/>
      <c r="LQ96" s="0"/>
      <c r="LR96" s="0"/>
      <c r="LS96" s="0"/>
      <c r="LT96" s="0"/>
      <c r="LU96" s="0"/>
      <c r="LV96" s="0"/>
      <c r="LW96" s="0"/>
      <c r="LX96" s="0"/>
      <c r="LY96" s="0"/>
      <c r="LZ96" s="0"/>
      <c r="MA96" s="0"/>
      <c r="MB96" s="0"/>
      <c r="MC96" s="0"/>
      <c r="MD96" s="0"/>
      <c r="ME96" s="0"/>
      <c r="MF96" s="0"/>
      <c r="MG96" s="0"/>
      <c r="MH96" s="0"/>
      <c r="MI96" s="0"/>
      <c r="MJ96" s="0"/>
      <c r="MK96" s="0"/>
      <c r="ML96" s="0"/>
      <c r="MM96" s="0"/>
      <c r="MN96" s="0"/>
      <c r="MO96" s="0"/>
      <c r="MP96" s="0"/>
      <c r="MQ96" s="0"/>
      <c r="MR96" s="0"/>
      <c r="MS96" s="0"/>
      <c r="MT96" s="0"/>
      <c r="MU96" s="0"/>
      <c r="MV96" s="0"/>
      <c r="MW96" s="0"/>
      <c r="MX96" s="0"/>
      <c r="MY96" s="0"/>
      <c r="MZ96" s="0"/>
      <c r="NA96" s="0"/>
      <c r="NB96" s="0"/>
      <c r="NC96" s="0"/>
      <c r="ND96" s="0"/>
      <c r="NE96" s="0"/>
      <c r="NF96" s="0"/>
      <c r="NG96" s="0"/>
      <c r="NH96" s="0"/>
      <c r="NI96" s="0"/>
      <c r="NJ96" s="0"/>
      <c r="NK96" s="0"/>
      <c r="NL96" s="0"/>
      <c r="NM96" s="0"/>
      <c r="NN96" s="0"/>
      <c r="NO96" s="0"/>
      <c r="NP96" s="0"/>
      <c r="NQ96" s="0"/>
      <c r="NR96" s="0"/>
      <c r="NS96" s="0"/>
      <c r="NT96" s="0"/>
      <c r="NU96" s="0"/>
      <c r="NV96" s="0"/>
      <c r="NW96" s="0"/>
      <c r="NX96" s="0"/>
      <c r="NY96" s="0"/>
      <c r="NZ96" s="0"/>
      <c r="OA96" s="0"/>
      <c r="OB96" s="0"/>
      <c r="OC96" s="0"/>
      <c r="OD96" s="0"/>
      <c r="OE96" s="0"/>
      <c r="OF96" s="0"/>
      <c r="OG96" s="0"/>
      <c r="OH96" s="0"/>
      <c r="OI96" s="0"/>
      <c r="OJ96" s="0"/>
      <c r="OK96" s="0"/>
      <c r="OL96" s="0"/>
      <c r="OM96" s="0"/>
      <c r="ON96" s="0"/>
      <c r="OO96" s="0"/>
      <c r="OP96" s="0"/>
      <c r="OQ96" s="0"/>
      <c r="OR96" s="0"/>
      <c r="OS96" s="0"/>
      <c r="OT96" s="0"/>
      <c r="OU96" s="0"/>
      <c r="OV96" s="0"/>
      <c r="OW96" s="0"/>
      <c r="OX96" s="0"/>
      <c r="OY96" s="0"/>
      <c r="OZ96" s="0"/>
      <c r="PA96" s="0"/>
      <c r="PB96" s="0"/>
      <c r="PC96" s="0"/>
      <c r="PD96" s="0"/>
      <c r="PE96" s="0"/>
      <c r="PF96" s="0"/>
      <c r="PG96" s="0"/>
      <c r="PH96" s="0"/>
      <c r="PI96" s="0"/>
      <c r="PJ96" s="0"/>
      <c r="PK96" s="0"/>
      <c r="PL96" s="0"/>
      <c r="PM96" s="0"/>
      <c r="PN96" s="0"/>
      <c r="PO96" s="0"/>
      <c r="PP96" s="0"/>
      <c r="PQ96" s="0"/>
      <c r="PR96" s="0"/>
      <c r="PS96" s="0"/>
      <c r="PT96" s="0"/>
      <c r="PU96" s="0"/>
      <c r="PV96" s="0"/>
      <c r="PW96" s="0"/>
      <c r="PX96" s="0"/>
      <c r="PY96" s="0"/>
      <c r="PZ96" s="0"/>
      <c r="QA96" s="0"/>
      <c r="QB96" s="0"/>
      <c r="QC96" s="0"/>
      <c r="QD96" s="0"/>
      <c r="QE96" s="0"/>
      <c r="QF96" s="0"/>
      <c r="QG96" s="0"/>
      <c r="QH96" s="0"/>
      <c r="QI96" s="0"/>
      <c r="QJ96" s="0"/>
      <c r="QK96" s="0"/>
      <c r="QL96" s="0"/>
      <c r="QM96" s="0"/>
      <c r="QN96" s="0"/>
      <c r="QO96" s="0"/>
      <c r="QP96" s="0"/>
      <c r="QQ96" s="0"/>
      <c r="QR96" s="0"/>
      <c r="QS96" s="0"/>
      <c r="QT96" s="0"/>
      <c r="QU96" s="0"/>
      <c r="QV96" s="0"/>
      <c r="QW96" s="0"/>
      <c r="QX96" s="0"/>
      <c r="QY96" s="0"/>
      <c r="QZ96" s="0"/>
      <c r="RA96" s="0"/>
      <c r="RB96" s="0"/>
      <c r="RC96" s="0"/>
      <c r="RD96" s="0"/>
      <c r="RE96" s="0"/>
      <c r="RF96" s="0"/>
      <c r="RG96" s="0"/>
      <c r="RH96" s="0"/>
      <c r="RI96" s="0"/>
      <c r="RJ96" s="0"/>
      <c r="RK96" s="0"/>
      <c r="RL96" s="0"/>
      <c r="RM96" s="0"/>
      <c r="RN96" s="0"/>
      <c r="RO96" s="0"/>
      <c r="RP96" s="0"/>
      <c r="RQ96" s="0"/>
      <c r="RR96" s="0"/>
      <c r="RS96" s="0"/>
      <c r="RT96" s="0"/>
      <c r="RU96" s="0"/>
      <c r="RV96" s="0"/>
      <c r="RW96" s="0"/>
      <c r="RX96" s="0"/>
      <c r="RY96" s="0"/>
      <c r="RZ96" s="0"/>
      <c r="SA96" s="0"/>
      <c r="SB96" s="0"/>
      <c r="SC96" s="0"/>
      <c r="SD96" s="0"/>
      <c r="SE96" s="0"/>
      <c r="SF96" s="0"/>
      <c r="SG96" s="0"/>
      <c r="SH96" s="0"/>
      <c r="SI96" s="0"/>
      <c r="SJ96" s="0"/>
      <c r="SK96" s="0"/>
      <c r="SL96" s="0"/>
      <c r="SM96" s="0"/>
      <c r="SN96" s="0"/>
      <c r="SO96" s="0"/>
      <c r="SP96" s="0"/>
      <c r="SQ96" s="0"/>
      <c r="SR96" s="0"/>
      <c r="SS96" s="0"/>
      <c r="ST96" s="0"/>
      <c r="SU96" s="0"/>
      <c r="SV96" s="0"/>
      <c r="SW96" s="0"/>
      <c r="SX96" s="0"/>
      <c r="SY96" s="0"/>
      <c r="SZ96" s="0"/>
      <c r="TA96" s="0"/>
      <c r="TB96" s="0"/>
      <c r="TC96" s="0"/>
      <c r="TD96" s="0"/>
      <c r="TE96" s="0"/>
      <c r="TF96" s="0"/>
      <c r="TG96" s="0"/>
      <c r="TH96" s="0"/>
      <c r="TI96" s="0"/>
      <c r="TJ96" s="0"/>
      <c r="TK96" s="0"/>
      <c r="TL96" s="0"/>
      <c r="TM96" s="0"/>
      <c r="TN96" s="0"/>
      <c r="TO96" s="0"/>
      <c r="TP96" s="0"/>
      <c r="TQ96" s="0"/>
      <c r="TR96" s="0"/>
      <c r="TS96" s="0"/>
      <c r="TT96" s="0"/>
      <c r="TU96" s="0"/>
      <c r="TV96" s="0"/>
      <c r="TW96" s="0"/>
      <c r="TX96" s="0"/>
      <c r="TY96" s="0"/>
      <c r="TZ96" s="0"/>
      <c r="UA96" s="0"/>
      <c r="UB96" s="0"/>
      <c r="UC96" s="0"/>
      <c r="UD96" s="0"/>
      <c r="UE96" s="0"/>
      <c r="UF96" s="0"/>
      <c r="UG96" s="0"/>
      <c r="UH96" s="0"/>
      <c r="UI96" s="0"/>
      <c r="UJ96" s="0"/>
      <c r="UK96" s="0"/>
      <c r="UL96" s="0"/>
      <c r="UM96" s="0"/>
      <c r="UN96" s="0"/>
      <c r="UO96" s="0"/>
      <c r="UP96" s="0"/>
      <c r="UQ96" s="0"/>
      <c r="UR96" s="0"/>
      <c r="US96" s="0"/>
      <c r="UT96" s="0"/>
      <c r="UU96" s="0"/>
      <c r="UV96" s="0"/>
      <c r="UW96" s="0"/>
      <c r="UX96" s="0"/>
      <c r="UY96" s="0"/>
      <c r="UZ96" s="0"/>
      <c r="VA96" s="0"/>
      <c r="VB96" s="0"/>
      <c r="VC96" s="0"/>
      <c r="VD96" s="0"/>
      <c r="VE96" s="0"/>
      <c r="VF96" s="0"/>
      <c r="VG96" s="0"/>
      <c r="VH96" s="0"/>
      <c r="VI96" s="0"/>
      <c r="VJ96" s="0"/>
      <c r="VK96" s="0"/>
      <c r="VL96" s="0"/>
      <c r="VM96" s="0"/>
      <c r="VN96" s="0"/>
      <c r="VO96" s="0"/>
      <c r="VP96" s="0"/>
      <c r="VQ96" s="0"/>
      <c r="VR96" s="0"/>
      <c r="VS96" s="0"/>
      <c r="VT96" s="0"/>
      <c r="VU96" s="0"/>
      <c r="VV96" s="0"/>
      <c r="VW96" s="0"/>
      <c r="VX96" s="0"/>
      <c r="VY96" s="0"/>
      <c r="VZ96" s="0"/>
      <c r="WA96" s="0"/>
      <c r="WB96" s="0"/>
      <c r="WC96" s="0"/>
      <c r="WD96" s="0"/>
      <c r="WE96" s="0"/>
      <c r="WF96" s="0"/>
      <c r="WG96" s="0"/>
      <c r="WH96" s="0"/>
      <c r="WI96" s="0"/>
      <c r="WJ96" s="0"/>
      <c r="WK96" s="0"/>
      <c r="WL96" s="0"/>
      <c r="WM96" s="0"/>
      <c r="WN96" s="0"/>
      <c r="WO96" s="0"/>
      <c r="WP96" s="0"/>
      <c r="WQ96" s="0"/>
      <c r="WR96" s="0"/>
      <c r="WS96" s="0"/>
      <c r="WT96" s="0"/>
      <c r="WU96" s="0"/>
      <c r="WV96" s="0"/>
      <c r="WW96" s="0"/>
      <c r="WX96" s="0"/>
      <c r="WY96" s="0"/>
      <c r="WZ96" s="0"/>
      <c r="XA96" s="0"/>
      <c r="XB96" s="0"/>
      <c r="XC96" s="0"/>
      <c r="XD96" s="0"/>
      <c r="XE96" s="0"/>
      <c r="XF96" s="0"/>
      <c r="XG96" s="0"/>
      <c r="XH96" s="0"/>
      <c r="XI96" s="0"/>
      <c r="XJ96" s="0"/>
      <c r="XK96" s="0"/>
      <c r="XL96" s="0"/>
      <c r="XM96" s="0"/>
      <c r="XN96" s="0"/>
      <c r="XO96" s="0"/>
      <c r="XP96" s="0"/>
      <c r="XQ96" s="0"/>
      <c r="XR96" s="0"/>
      <c r="XS96" s="0"/>
      <c r="XT96" s="0"/>
      <c r="XU96" s="0"/>
      <c r="XV96" s="0"/>
      <c r="XW96" s="0"/>
      <c r="XX96" s="0"/>
      <c r="XY96" s="0"/>
      <c r="XZ96" s="0"/>
      <c r="YA96" s="0"/>
      <c r="YB96" s="0"/>
      <c r="YC96" s="0"/>
      <c r="YD96" s="0"/>
      <c r="YE96" s="0"/>
      <c r="YF96" s="0"/>
      <c r="YG96" s="0"/>
      <c r="YH96" s="0"/>
      <c r="YI96" s="0"/>
      <c r="YJ96" s="0"/>
      <c r="YK96" s="0"/>
      <c r="YL96" s="0"/>
      <c r="YM96" s="0"/>
      <c r="YN96" s="0"/>
      <c r="YO96" s="0"/>
      <c r="YP96" s="0"/>
      <c r="YQ96" s="0"/>
      <c r="YR96" s="0"/>
      <c r="YS96" s="0"/>
      <c r="YT96" s="0"/>
      <c r="YU96" s="0"/>
      <c r="YV96" s="0"/>
      <c r="YW96" s="0"/>
      <c r="YX96" s="0"/>
      <c r="YY96" s="0"/>
      <c r="YZ96" s="0"/>
      <c r="ZA96" s="0"/>
      <c r="ZB96" s="0"/>
      <c r="ZC96" s="0"/>
      <c r="ZD96" s="0"/>
      <c r="ZE96" s="0"/>
      <c r="ZF96" s="0"/>
      <c r="ZG96" s="0"/>
      <c r="ZH96" s="0"/>
      <c r="ZI96" s="0"/>
      <c r="ZJ96" s="0"/>
      <c r="ZK96" s="0"/>
      <c r="ZL96" s="0"/>
      <c r="ZM96" s="0"/>
      <c r="ZN96" s="0"/>
      <c r="ZO96" s="0"/>
      <c r="ZP96" s="0"/>
      <c r="ZQ96" s="0"/>
      <c r="ZR96" s="0"/>
      <c r="ZS96" s="0"/>
      <c r="ZT96" s="0"/>
      <c r="ZU96" s="0"/>
      <c r="ZV96" s="0"/>
      <c r="ZW96" s="0"/>
      <c r="ZX96" s="0"/>
      <c r="ZY96" s="0"/>
      <c r="ZZ96" s="0"/>
      <c r="AAA96" s="0"/>
      <c r="AAB96" s="0"/>
      <c r="AAC96" s="0"/>
      <c r="AAD96" s="0"/>
      <c r="AAE96" s="0"/>
      <c r="AAF96" s="0"/>
      <c r="AAG96" s="0"/>
      <c r="AAH96" s="0"/>
      <c r="AAI96" s="0"/>
      <c r="AAJ96" s="0"/>
      <c r="AAK96" s="0"/>
      <c r="AAL96" s="0"/>
      <c r="AAM96" s="0"/>
      <c r="AAN96" s="0"/>
      <c r="AAO96" s="0"/>
      <c r="AAP96" s="0"/>
      <c r="AAQ96" s="0"/>
      <c r="AAR96" s="0"/>
      <c r="AAS96" s="0"/>
      <c r="AAT96" s="0"/>
      <c r="AAU96" s="0"/>
      <c r="AAV96" s="0"/>
      <c r="AAW96" s="0"/>
      <c r="AAX96" s="0"/>
      <c r="AAY96" s="0"/>
      <c r="AAZ96" s="0"/>
      <c r="ABA96" s="0"/>
      <c r="ABB96" s="0"/>
      <c r="ABC96" s="0"/>
      <c r="ABD96" s="0"/>
      <c r="ABE96" s="0"/>
      <c r="ABF96" s="0"/>
      <c r="ABG96" s="0"/>
      <c r="ABH96" s="0"/>
      <c r="ABI96" s="0"/>
      <c r="ABJ96" s="0"/>
      <c r="ABK96" s="0"/>
      <c r="ABL96" s="0"/>
      <c r="ABM96" s="0"/>
      <c r="ABN96" s="0"/>
      <c r="ABO96" s="0"/>
      <c r="ABP96" s="0"/>
      <c r="ABQ96" s="0"/>
      <c r="ABR96" s="0"/>
      <c r="ABS96" s="0"/>
      <c r="ABT96" s="0"/>
      <c r="ABU96" s="0"/>
      <c r="ABV96" s="0"/>
      <c r="ABW96" s="0"/>
      <c r="ABX96" s="0"/>
      <c r="ABY96" s="0"/>
      <c r="ABZ96" s="0"/>
      <c r="ACA96" s="0"/>
      <c r="ACB96" s="0"/>
      <c r="ACC96" s="0"/>
      <c r="ACD96" s="0"/>
      <c r="ACE96" s="0"/>
      <c r="ACF96" s="0"/>
      <c r="ACG96" s="0"/>
      <c r="ACH96" s="0"/>
      <c r="ACI96" s="0"/>
      <c r="ACJ96" s="0"/>
      <c r="ACK96" s="0"/>
      <c r="ACL96" s="0"/>
      <c r="ACM96" s="0"/>
      <c r="ACN96" s="0"/>
      <c r="ACO96" s="0"/>
      <c r="ACP96" s="0"/>
      <c r="ACQ96" s="0"/>
      <c r="ACR96" s="0"/>
      <c r="ACS96" s="0"/>
      <c r="ACT96" s="0"/>
      <c r="ACU96" s="0"/>
      <c r="ACV96" s="0"/>
      <c r="ACW96" s="0"/>
      <c r="ACX96" s="0"/>
      <c r="ACY96" s="0"/>
      <c r="ACZ96" s="0"/>
      <c r="ADA96" s="0"/>
      <c r="ADB96" s="0"/>
      <c r="ADC96" s="0"/>
      <c r="ADD96" s="0"/>
      <c r="ADE96" s="0"/>
      <c r="ADF96" s="0"/>
      <c r="ADG96" s="0"/>
      <c r="ADH96" s="0"/>
      <c r="ADI96" s="0"/>
      <c r="ADJ96" s="0"/>
      <c r="ADK96" s="0"/>
      <c r="ADL96" s="0"/>
      <c r="ADM96" s="0"/>
      <c r="ADN96" s="0"/>
      <c r="ADO96" s="0"/>
      <c r="ADP96" s="0"/>
      <c r="ADQ96" s="0"/>
      <c r="ADR96" s="0"/>
      <c r="ADS96" s="0"/>
      <c r="ADT96" s="0"/>
      <c r="ADU96" s="0"/>
      <c r="ADV96" s="0"/>
      <c r="ADW96" s="0"/>
      <c r="ADX96" s="0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customFormat="false" ht="89.25" hidden="false" customHeight="false" outlineLevel="0" collapsed="false">
      <c r="A97" s="27" t="n">
        <v>86</v>
      </c>
      <c r="B97" s="28" t="s">
        <v>839</v>
      </c>
      <c r="C97" s="28" t="s">
        <v>1099</v>
      </c>
      <c r="D97" s="29" t="s">
        <v>38</v>
      </c>
      <c r="E97" s="28" t="n">
        <v>10</v>
      </c>
      <c r="F97" s="28" t="s">
        <v>1100</v>
      </c>
      <c r="G97" s="29" t="n">
        <v>0</v>
      </c>
      <c r="H97" s="29" t="n">
        <v>0</v>
      </c>
      <c r="I97" s="29" t="n">
        <v>0</v>
      </c>
      <c r="J97" s="29" t="n">
        <v>0</v>
      </c>
      <c r="K97" s="29" t="n">
        <v>0</v>
      </c>
      <c r="L97" s="29" t="n">
        <v>0</v>
      </c>
      <c r="M97" s="29" t="n">
        <v>0</v>
      </c>
      <c r="N97" s="29" t="n">
        <v>1</v>
      </c>
      <c r="O97" s="29" t="n">
        <v>0</v>
      </c>
      <c r="P97" s="29" t="n">
        <v>0</v>
      </c>
      <c r="Q97" s="28" t="n">
        <f aca="false">SUM(J97:P97)</f>
        <v>1</v>
      </c>
      <c r="R97" s="29" t="n">
        <v>0</v>
      </c>
      <c r="S97" s="29" t="n">
        <v>0</v>
      </c>
      <c r="T97" s="29" t="n">
        <v>0</v>
      </c>
      <c r="U97" s="29" t="n">
        <v>0</v>
      </c>
      <c r="V97" s="29" t="n">
        <v>668</v>
      </c>
      <c r="W97" s="28" t="n">
        <v>668</v>
      </c>
      <c r="X97" s="28" t="n">
        <v>0</v>
      </c>
      <c r="Y97" s="29" t="n">
        <v>0</v>
      </c>
      <c r="Z97" s="29" t="n">
        <f aca="false">SUM(R97:V97)</f>
        <v>668</v>
      </c>
      <c r="AA97" s="29" t="n">
        <v>0</v>
      </c>
      <c r="AB97" s="29" t="n">
        <v>0</v>
      </c>
      <c r="AC97" s="28" t="n">
        <f aca="false">SUM(Z97:AB97)</f>
        <v>668</v>
      </c>
      <c r="AD97" s="39" t="n">
        <v>42196.8229166667</v>
      </c>
      <c r="AE97" s="39" t="n">
        <v>42197</v>
      </c>
      <c r="AF97" s="39" t="n">
        <v>42197</v>
      </c>
      <c r="AG97" s="191" t="n">
        <f aca="false">AF97-AD97</f>
        <v>0.177083333335759</v>
      </c>
      <c r="AH97" s="29"/>
      <c r="AI97" s="28" t="s">
        <v>842</v>
      </c>
      <c r="AJ97" s="28" t="s">
        <v>1101</v>
      </c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138"/>
      <c r="BJ97" s="138"/>
      <c r="BK97" s="138"/>
      <c r="BL97" s="138"/>
      <c r="BM97" s="138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138"/>
      <c r="CH97" s="138"/>
      <c r="CI97" s="138"/>
      <c r="CJ97" s="138"/>
      <c r="CK97" s="138"/>
      <c r="CL97" s="138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  <c r="IX97" s="0"/>
      <c r="IY97" s="0"/>
      <c r="IZ97" s="0"/>
      <c r="JA97" s="0"/>
      <c r="JB97" s="0"/>
      <c r="JC97" s="0"/>
      <c r="JD97" s="0"/>
      <c r="JE97" s="0"/>
      <c r="JF97" s="0"/>
      <c r="JG97" s="0"/>
      <c r="JH97" s="0"/>
      <c r="JI97" s="0"/>
      <c r="JJ97" s="0"/>
      <c r="JK97" s="0"/>
      <c r="JL97" s="0"/>
      <c r="JM97" s="0"/>
      <c r="JN97" s="0"/>
      <c r="JO97" s="0"/>
      <c r="JP97" s="0"/>
      <c r="JQ97" s="0"/>
      <c r="JR97" s="0"/>
      <c r="JS97" s="0"/>
      <c r="JT97" s="0"/>
      <c r="JU97" s="0"/>
      <c r="JV97" s="0"/>
      <c r="JW97" s="0"/>
      <c r="JX97" s="0"/>
      <c r="JY97" s="0"/>
      <c r="JZ97" s="0"/>
      <c r="KA97" s="0"/>
      <c r="KB97" s="0"/>
      <c r="KC97" s="0"/>
      <c r="KD97" s="0"/>
      <c r="KE97" s="0"/>
      <c r="KF97" s="0"/>
      <c r="KG97" s="0"/>
      <c r="KH97" s="0"/>
      <c r="KI97" s="0"/>
      <c r="KJ97" s="0"/>
      <c r="KK97" s="0"/>
      <c r="KL97" s="0"/>
      <c r="KM97" s="0"/>
      <c r="KN97" s="0"/>
      <c r="KO97" s="0"/>
      <c r="KP97" s="0"/>
      <c r="KQ97" s="0"/>
      <c r="KR97" s="0"/>
      <c r="KS97" s="0"/>
      <c r="KT97" s="0"/>
      <c r="KU97" s="0"/>
      <c r="KV97" s="0"/>
      <c r="KW97" s="0"/>
      <c r="KX97" s="0"/>
      <c r="KY97" s="0"/>
      <c r="KZ97" s="0"/>
      <c r="LA97" s="0"/>
      <c r="LB97" s="0"/>
      <c r="LC97" s="0"/>
      <c r="LD97" s="0"/>
      <c r="LE97" s="0"/>
      <c r="LF97" s="0"/>
      <c r="LG97" s="0"/>
      <c r="LH97" s="0"/>
      <c r="LI97" s="0"/>
      <c r="LJ97" s="0"/>
      <c r="LK97" s="0"/>
      <c r="LL97" s="0"/>
      <c r="LM97" s="0"/>
      <c r="LN97" s="0"/>
      <c r="LO97" s="0"/>
      <c r="LP97" s="0"/>
      <c r="LQ97" s="0"/>
      <c r="LR97" s="0"/>
      <c r="LS97" s="0"/>
      <c r="LT97" s="0"/>
      <c r="LU97" s="0"/>
      <c r="LV97" s="0"/>
      <c r="LW97" s="0"/>
      <c r="LX97" s="0"/>
      <c r="LY97" s="0"/>
      <c r="LZ97" s="0"/>
      <c r="MA97" s="0"/>
      <c r="MB97" s="0"/>
      <c r="MC97" s="0"/>
      <c r="MD97" s="0"/>
      <c r="ME97" s="0"/>
      <c r="MF97" s="0"/>
      <c r="MG97" s="0"/>
      <c r="MH97" s="0"/>
      <c r="MI97" s="0"/>
      <c r="MJ97" s="0"/>
      <c r="MK97" s="0"/>
      <c r="ML97" s="0"/>
      <c r="MM97" s="0"/>
      <c r="MN97" s="0"/>
      <c r="MO97" s="0"/>
      <c r="MP97" s="0"/>
      <c r="MQ97" s="0"/>
      <c r="MR97" s="0"/>
      <c r="MS97" s="0"/>
      <c r="MT97" s="0"/>
      <c r="MU97" s="0"/>
      <c r="MV97" s="0"/>
      <c r="MW97" s="0"/>
      <c r="MX97" s="0"/>
      <c r="MY97" s="0"/>
      <c r="MZ97" s="0"/>
      <c r="NA97" s="0"/>
      <c r="NB97" s="0"/>
      <c r="NC97" s="0"/>
      <c r="ND97" s="0"/>
      <c r="NE97" s="0"/>
      <c r="NF97" s="0"/>
      <c r="NG97" s="0"/>
      <c r="NH97" s="0"/>
      <c r="NI97" s="0"/>
      <c r="NJ97" s="0"/>
      <c r="NK97" s="0"/>
      <c r="NL97" s="0"/>
      <c r="NM97" s="0"/>
      <c r="NN97" s="0"/>
      <c r="NO97" s="0"/>
      <c r="NP97" s="0"/>
      <c r="NQ97" s="0"/>
      <c r="NR97" s="0"/>
      <c r="NS97" s="0"/>
      <c r="NT97" s="0"/>
      <c r="NU97" s="0"/>
      <c r="NV97" s="0"/>
      <c r="NW97" s="0"/>
      <c r="NX97" s="0"/>
      <c r="NY97" s="0"/>
      <c r="NZ97" s="0"/>
      <c r="OA97" s="0"/>
      <c r="OB97" s="0"/>
      <c r="OC97" s="0"/>
      <c r="OD97" s="0"/>
      <c r="OE97" s="0"/>
      <c r="OF97" s="0"/>
      <c r="OG97" s="0"/>
      <c r="OH97" s="0"/>
      <c r="OI97" s="0"/>
      <c r="OJ97" s="0"/>
      <c r="OK97" s="0"/>
      <c r="OL97" s="0"/>
      <c r="OM97" s="0"/>
      <c r="ON97" s="0"/>
      <c r="OO97" s="0"/>
      <c r="OP97" s="0"/>
      <c r="OQ97" s="0"/>
      <c r="OR97" s="0"/>
      <c r="OS97" s="0"/>
      <c r="OT97" s="0"/>
      <c r="OU97" s="0"/>
      <c r="OV97" s="0"/>
      <c r="OW97" s="0"/>
      <c r="OX97" s="0"/>
      <c r="OY97" s="0"/>
      <c r="OZ97" s="0"/>
      <c r="PA97" s="0"/>
      <c r="PB97" s="0"/>
      <c r="PC97" s="0"/>
      <c r="PD97" s="0"/>
      <c r="PE97" s="0"/>
      <c r="PF97" s="0"/>
      <c r="PG97" s="0"/>
      <c r="PH97" s="0"/>
      <c r="PI97" s="0"/>
      <c r="PJ97" s="0"/>
      <c r="PK97" s="0"/>
      <c r="PL97" s="0"/>
      <c r="PM97" s="0"/>
      <c r="PN97" s="0"/>
      <c r="PO97" s="0"/>
      <c r="PP97" s="0"/>
      <c r="PQ97" s="0"/>
      <c r="PR97" s="0"/>
      <c r="PS97" s="0"/>
      <c r="PT97" s="0"/>
      <c r="PU97" s="0"/>
      <c r="PV97" s="0"/>
      <c r="PW97" s="0"/>
      <c r="PX97" s="0"/>
      <c r="PY97" s="0"/>
      <c r="PZ97" s="0"/>
      <c r="QA97" s="0"/>
      <c r="QB97" s="0"/>
      <c r="QC97" s="0"/>
      <c r="QD97" s="0"/>
      <c r="QE97" s="0"/>
      <c r="QF97" s="0"/>
      <c r="QG97" s="0"/>
      <c r="QH97" s="0"/>
      <c r="QI97" s="0"/>
      <c r="QJ97" s="0"/>
      <c r="QK97" s="0"/>
      <c r="QL97" s="0"/>
      <c r="QM97" s="0"/>
      <c r="QN97" s="0"/>
      <c r="QO97" s="0"/>
      <c r="QP97" s="0"/>
      <c r="QQ97" s="0"/>
      <c r="QR97" s="0"/>
      <c r="QS97" s="0"/>
      <c r="QT97" s="0"/>
      <c r="QU97" s="0"/>
      <c r="QV97" s="0"/>
      <c r="QW97" s="0"/>
      <c r="QX97" s="0"/>
      <c r="QY97" s="0"/>
      <c r="QZ97" s="0"/>
      <c r="RA97" s="0"/>
      <c r="RB97" s="0"/>
      <c r="RC97" s="0"/>
      <c r="RD97" s="0"/>
      <c r="RE97" s="0"/>
      <c r="RF97" s="0"/>
      <c r="RG97" s="0"/>
      <c r="RH97" s="0"/>
      <c r="RI97" s="0"/>
      <c r="RJ97" s="0"/>
      <c r="RK97" s="0"/>
      <c r="RL97" s="0"/>
      <c r="RM97" s="0"/>
      <c r="RN97" s="0"/>
      <c r="RO97" s="0"/>
      <c r="RP97" s="0"/>
      <c r="RQ97" s="0"/>
      <c r="RR97" s="0"/>
      <c r="RS97" s="0"/>
      <c r="RT97" s="0"/>
      <c r="RU97" s="0"/>
      <c r="RV97" s="0"/>
      <c r="RW97" s="0"/>
      <c r="RX97" s="0"/>
      <c r="RY97" s="0"/>
      <c r="RZ97" s="0"/>
      <c r="SA97" s="0"/>
      <c r="SB97" s="0"/>
      <c r="SC97" s="0"/>
      <c r="SD97" s="0"/>
      <c r="SE97" s="0"/>
      <c r="SF97" s="0"/>
      <c r="SG97" s="0"/>
      <c r="SH97" s="0"/>
      <c r="SI97" s="0"/>
      <c r="SJ97" s="0"/>
      <c r="SK97" s="0"/>
      <c r="SL97" s="0"/>
      <c r="SM97" s="0"/>
      <c r="SN97" s="0"/>
      <c r="SO97" s="0"/>
      <c r="SP97" s="0"/>
      <c r="SQ97" s="0"/>
      <c r="SR97" s="0"/>
      <c r="SS97" s="0"/>
      <c r="ST97" s="0"/>
      <c r="SU97" s="0"/>
      <c r="SV97" s="0"/>
      <c r="SW97" s="0"/>
      <c r="SX97" s="0"/>
      <c r="SY97" s="0"/>
      <c r="SZ97" s="0"/>
      <c r="TA97" s="0"/>
      <c r="TB97" s="0"/>
      <c r="TC97" s="0"/>
      <c r="TD97" s="0"/>
      <c r="TE97" s="0"/>
      <c r="TF97" s="0"/>
      <c r="TG97" s="0"/>
      <c r="TH97" s="0"/>
      <c r="TI97" s="0"/>
      <c r="TJ97" s="0"/>
      <c r="TK97" s="0"/>
      <c r="TL97" s="0"/>
      <c r="TM97" s="0"/>
      <c r="TN97" s="0"/>
      <c r="TO97" s="0"/>
      <c r="TP97" s="0"/>
      <c r="TQ97" s="0"/>
      <c r="TR97" s="0"/>
      <c r="TS97" s="0"/>
      <c r="TT97" s="0"/>
      <c r="TU97" s="0"/>
      <c r="TV97" s="0"/>
      <c r="TW97" s="0"/>
      <c r="TX97" s="0"/>
      <c r="TY97" s="0"/>
      <c r="TZ97" s="0"/>
      <c r="UA97" s="0"/>
      <c r="UB97" s="0"/>
      <c r="UC97" s="0"/>
      <c r="UD97" s="0"/>
      <c r="UE97" s="0"/>
      <c r="UF97" s="0"/>
      <c r="UG97" s="0"/>
      <c r="UH97" s="0"/>
      <c r="UI97" s="0"/>
      <c r="UJ97" s="0"/>
      <c r="UK97" s="0"/>
      <c r="UL97" s="0"/>
      <c r="UM97" s="0"/>
      <c r="UN97" s="0"/>
      <c r="UO97" s="0"/>
      <c r="UP97" s="0"/>
      <c r="UQ97" s="0"/>
      <c r="UR97" s="0"/>
      <c r="US97" s="0"/>
      <c r="UT97" s="0"/>
      <c r="UU97" s="0"/>
      <c r="UV97" s="0"/>
      <c r="UW97" s="0"/>
      <c r="UX97" s="0"/>
      <c r="UY97" s="0"/>
      <c r="UZ97" s="0"/>
      <c r="VA97" s="0"/>
      <c r="VB97" s="0"/>
      <c r="VC97" s="0"/>
      <c r="VD97" s="0"/>
      <c r="VE97" s="0"/>
      <c r="VF97" s="0"/>
      <c r="VG97" s="0"/>
      <c r="VH97" s="0"/>
      <c r="VI97" s="0"/>
      <c r="VJ97" s="0"/>
      <c r="VK97" s="0"/>
      <c r="VL97" s="0"/>
      <c r="VM97" s="0"/>
      <c r="VN97" s="0"/>
      <c r="VO97" s="0"/>
      <c r="VP97" s="0"/>
      <c r="VQ97" s="0"/>
      <c r="VR97" s="0"/>
      <c r="VS97" s="0"/>
      <c r="VT97" s="0"/>
      <c r="VU97" s="0"/>
      <c r="VV97" s="0"/>
      <c r="VW97" s="0"/>
      <c r="VX97" s="0"/>
      <c r="VY97" s="0"/>
      <c r="VZ97" s="0"/>
      <c r="WA97" s="0"/>
      <c r="WB97" s="0"/>
      <c r="WC97" s="0"/>
      <c r="WD97" s="0"/>
      <c r="WE97" s="0"/>
      <c r="WF97" s="0"/>
      <c r="WG97" s="0"/>
      <c r="WH97" s="0"/>
      <c r="WI97" s="0"/>
      <c r="WJ97" s="0"/>
      <c r="WK97" s="0"/>
      <c r="WL97" s="0"/>
      <c r="WM97" s="0"/>
      <c r="WN97" s="0"/>
      <c r="WO97" s="0"/>
      <c r="WP97" s="0"/>
      <c r="WQ97" s="0"/>
      <c r="WR97" s="0"/>
      <c r="WS97" s="0"/>
      <c r="WT97" s="0"/>
      <c r="WU97" s="0"/>
      <c r="WV97" s="0"/>
      <c r="WW97" s="0"/>
      <c r="WX97" s="0"/>
      <c r="WY97" s="0"/>
      <c r="WZ97" s="0"/>
      <c r="XA97" s="0"/>
      <c r="XB97" s="0"/>
      <c r="XC97" s="0"/>
      <c r="XD97" s="0"/>
      <c r="XE97" s="0"/>
      <c r="XF97" s="0"/>
      <c r="XG97" s="0"/>
      <c r="XH97" s="0"/>
      <c r="XI97" s="0"/>
      <c r="XJ97" s="0"/>
      <c r="XK97" s="0"/>
      <c r="XL97" s="0"/>
      <c r="XM97" s="0"/>
      <c r="XN97" s="0"/>
      <c r="XO97" s="0"/>
      <c r="XP97" s="0"/>
      <c r="XQ97" s="0"/>
      <c r="XR97" s="0"/>
      <c r="XS97" s="0"/>
      <c r="XT97" s="0"/>
      <c r="XU97" s="0"/>
      <c r="XV97" s="0"/>
      <c r="XW97" s="0"/>
      <c r="XX97" s="0"/>
      <c r="XY97" s="0"/>
      <c r="XZ97" s="0"/>
      <c r="YA97" s="0"/>
      <c r="YB97" s="0"/>
      <c r="YC97" s="0"/>
      <c r="YD97" s="0"/>
      <c r="YE97" s="0"/>
      <c r="YF97" s="0"/>
      <c r="YG97" s="0"/>
      <c r="YH97" s="0"/>
      <c r="YI97" s="0"/>
      <c r="YJ97" s="0"/>
      <c r="YK97" s="0"/>
      <c r="YL97" s="0"/>
      <c r="YM97" s="0"/>
      <c r="YN97" s="0"/>
      <c r="YO97" s="0"/>
      <c r="YP97" s="0"/>
      <c r="YQ97" s="0"/>
      <c r="YR97" s="0"/>
      <c r="YS97" s="0"/>
      <c r="YT97" s="0"/>
      <c r="YU97" s="0"/>
      <c r="YV97" s="0"/>
      <c r="YW97" s="0"/>
      <c r="YX97" s="0"/>
      <c r="YY97" s="0"/>
      <c r="YZ97" s="0"/>
      <c r="ZA97" s="0"/>
      <c r="ZB97" s="0"/>
      <c r="ZC97" s="0"/>
      <c r="ZD97" s="0"/>
      <c r="ZE97" s="0"/>
      <c r="ZF97" s="0"/>
      <c r="ZG97" s="0"/>
      <c r="ZH97" s="0"/>
      <c r="ZI97" s="0"/>
      <c r="ZJ97" s="0"/>
      <c r="ZK97" s="0"/>
      <c r="ZL97" s="0"/>
      <c r="ZM97" s="0"/>
      <c r="ZN97" s="0"/>
      <c r="ZO97" s="0"/>
      <c r="ZP97" s="0"/>
      <c r="ZQ97" s="0"/>
      <c r="ZR97" s="0"/>
      <c r="ZS97" s="0"/>
      <c r="ZT97" s="0"/>
      <c r="ZU97" s="0"/>
      <c r="ZV97" s="0"/>
      <c r="ZW97" s="0"/>
      <c r="ZX97" s="0"/>
      <c r="ZY97" s="0"/>
      <c r="ZZ97" s="0"/>
      <c r="AAA97" s="0"/>
      <c r="AAB97" s="0"/>
      <c r="AAC97" s="0"/>
      <c r="AAD97" s="0"/>
      <c r="AAE97" s="0"/>
      <c r="AAF97" s="0"/>
      <c r="AAG97" s="0"/>
      <c r="AAH97" s="0"/>
      <c r="AAI97" s="0"/>
      <c r="AAJ97" s="0"/>
      <c r="AAK97" s="0"/>
      <c r="AAL97" s="0"/>
      <c r="AAM97" s="0"/>
      <c r="AAN97" s="0"/>
      <c r="AAO97" s="0"/>
      <c r="AAP97" s="0"/>
      <c r="AAQ97" s="0"/>
      <c r="AAR97" s="0"/>
      <c r="AAS97" s="0"/>
      <c r="AAT97" s="0"/>
      <c r="AAU97" s="0"/>
      <c r="AAV97" s="0"/>
      <c r="AAW97" s="0"/>
      <c r="AAX97" s="0"/>
      <c r="AAY97" s="0"/>
      <c r="AAZ97" s="0"/>
      <c r="ABA97" s="0"/>
      <c r="ABB97" s="0"/>
      <c r="ABC97" s="0"/>
      <c r="ABD97" s="0"/>
      <c r="ABE97" s="0"/>
      <c r="ABF97" s="0"/>
      <c r="ABG97" s="0"/>
      <c r="ABH97" s="0"/>
      <c r="ABI97" s="0"/>
      <c r="ABJ97" s="0"/>
      <c r="ABK97" s="0"/>
      <c r="ABL97" s="0"/>
      <c r="ABM97" s="0"/>
      <c r="ABN97" s="0"/>
      <c r="ABO97" s="0"/>
      <c r="ABP97" s="0"/>
      <c r="ABQ97" s="0"/>
      <c r="ABR97" s="0"/>
      <c r="ABS97" s="0"/>
      <c r="ABT97" s="0"/>
      <c r="ABU97" s="0"/>
      <c r="ABV97" s="0"/>
      <c r="ABW97" s="0"/>
      <c r="ABX97" s="0"/>
      <c r="ABY97" s="0"/>
      <c r="ABZ97" s="0"/>
      <c r="ACA97" s="0"/>
      <c r="ACB97" s="0"/>
      <c r="ACC97" s="0"/>
      <c r="ACD97" s="0"/>
      <c r="ACE97" s="0"/>
      <c r="ACF97" s="0"/>
      <c r="ACG97" s="0"/>
      <c r="ACH97" s="0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customFormat="false" ht="102" hidden="false" customHeight="false" outlineLevel="0" collapsed="false">
      <c r="A98" s="129" t="n">
        <v>87</v>
      </c>
      <c r="B98" s="28" t="s">
        <v>839</v>
      </c>
      <c r="C98" s="28" t="s">
        <v>1102</v>
      </c>
      <c r="D98" s="29" t="s">
        <v>38</v>
      </c>
      <c r="E98" s="28" t="n">
        <v>0.4</v>
      </c>
      <c r="F98" s="28" t="s">
        <v>1103</v>
      </c>
      <c r="G98" s="29" t="n">
        <v>0</v>
      </c>
      <c r="H98" s="29" t="n">
        <v>0</v>
      </c>
      <c r="I98" s="29" t="n">
        <v>0</v>
      </c>
      <c r="J98" s="29" t="n">
        <v>0</v>
      </c>
      <c r="K98" s="29" t="n">
        <v>0</v>
      </c>
      <c r="L98" s="29" t="n">
        <v>0</v>
      </c>
      <c r="M98" s="29" t="n">
        <v>0</v>
      </c>
      <c r="N98" s="29" t="n">
        <v>1</v>
      </c>
      <c r="O98" s="29" t="n">
        <v>0</v>
      </c>
      <c r="P98" s="29" t="n">
        <v>0</v>
      </c>
      <c r="Q98" s="28" t="n">
        <f aca="false">SUM(J98:P98)</f>
        <v>1</v>
      </c>
      <c r="R98" s="29" t="n">
        <v>0</v>
      </c>
      <c r="S98" s="29" t="n">
        <v>0</v>
      </c>
      <c r="T98" s="29" t="n">
        <v>0</v>
      </c>
      <c r="U98" s="29" t="n">
        <v>0</v>
      </c>
      <c r="V98" s="29" t="n">
        <v>2</v>
      </c>
      <c r="W98" s="28" t="n">
        <v>2</v>
      </c>
      <c r="X98" s="28" t="n">
        <v>0</v>
      </c>
      <c r="Y98" s="29" t="n">
        <v>0</v>
      </c>
      <c r="Z98" s="29" t="n">
        <f aca="false">SUM(R98:V98)</f>
        <v>2</v>
      </c>
      <c r="AA98" s="29" t="n">
        <v>0</v>
      </c>
      <c r="AB98" s="29" t="n">
        <v>0</v>
      </c>
      <c r="AC98" s="28" t="n">
        <f aca="false">SUM(Z98:AB98)</f>
        <v>2</v>
      </c>
      <c r="AD98" s="39" t="n">
        <v>42197.78125</v>
      </c>
      <c r="AE98" s="39" t="n">
        <v>42197.8541666667</v>
      </c>
      <c r="AF98" s="39" t="n">
        <v>42197.8541666667</v>
      </c>
      <c r="AG98" s="191" t="n">
        <f aca="false">AF98-AD98</f>
        <v>0.0729166666642414</v>
      </c>
      <c r="AH98" s="29"/>
      <c r="AI98" s="28" t="s">
        <v>842</v>
      </c>
      <c r="AJ98" s="28" t="s">
        <v>1104</v>
      </c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138"/>
      <c r="BJ98" s="138"/>
      <c r="BK98" s="138"/>
      <c r="BL98" s="138"/>
      <c r="BM98" s="138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138"/>
      <c r="CH98" s="138"/>
      <c r="CI98" s="138"/>
      <c r="CJ98" s="138"/>
      <c r="CK98" s="138"/>
      <c r="CL98" s="138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0"/>
      <c r="EP98" s="0"/>
      <c r="EQ98" s="0"/>
      <c r="ER98" s="0"/>
      <c r="ES98" s="0"/>
      <c r="ET98" s="0"/>
      <c r="EU98" s="0"/>
      <c r="EV98" s="0"/>
      <c r="EW98" s="0"/>
      <c r="EX98" s="0"/>
      <c r="EY98" s="0"/>
      <c r="EZ98" s="0"/>
      <c r="FA98" s="0"/>
      <c r="FB98" s="0"/>
      <c r="FC98" s="0"/>
      <c r="FD98" s="0"/>
      <c r="FE98" s="0"/>
      <c r="FF98" s="0"/>
      <c r="FG98" s="0"/>
      <c r="FH98" s="0"/>
      <c r="FI98" s="0"/>
      <c r="FJ98" s="0"/>
      <c r="FK98" s="0"/>
      <c r="FL98" s="0"/>
      <c r="FM98" s="0"/>
      <c r="FN98" s="0"/>
      <c r="FO98" s="0"/>
      <c r="FP98" s="0"/>
      <c r="FQ98" s="0"/>
      <c r="FR98" s="0"/>
      <c r="FS98" s="0"/>
      <c r="FT98" s="0"/>
      <c r="FU98" s="0"/>
      <c r="FV98" s="0"/>
      <c r="FW98" s="0"/>
      <c r="FX98" s="0"/>
      <c r="FY98" s="0"/>
      <c r="FZ98" s="0"/>
      <c r="GA98" s="0"/>
      <c r="GB98" s="0"/>
      <c r="GC98" s="0"/>
      <c r="GD98" s="0"/>
      <c r="GE98" s="0"/>
      <c r="GF98" s="0"/>
      <c r="GG98" s="0"/>
      <c r="GH98" s="0"/>
      <c r="GI98" s="0"/>
      <c r="GJ98" s="0"/>
      <c r="GK98" s="0"/>
      <c r="GL98" s="0"/>
      <c r="GM98" s="0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  <c r="IX98" s="0"/>
      <c r="IY98" s="0"/>
      <c r="IZ98" s="0"/>
      <c r="JA98" s="0"/>
      <c r="JB98" s="0"/>
      <c r="JC98" s="0"/>
      <c r="JD98" s="0"/>
      <c r="JE98" s="0"/>
      <c r="JF98" s="0"/>
      <c r="JG98" s="0"/>
      <c r="JH98" s="0"/>
      <c r="JI98" s="0"/>
      <c r="JJ98" s="0"/>
      <c r="JK98" s="0"/>
      <c r="JL98" s="0"/>
      <c r="JM98" s="0"/>
      <c r="JN98" s="0"/>
      <c r="JO98" s="0"/>
      <c r="JP98" s="0"/>
      <c r="JQ98" s="0"/>
      <c r="JR98" s="0"/>
      <c r="JS98" s="0"/>
      <c r="JT98" s="0"/>
      <c r="JU98" s="0"/>
      <c r="JV98" s="0"/>
      <c r="JW98" s="0"/>
      <c r="JX98" s="0"/>
      <c r="JY98" s="0"/>
      <c r="JZ98" s="0"/>
      <c r="KA98" s="0"/>
      <c r="KB98" s="0"/>
      <c r="KC98" s="0"/>
      <c r="KD98" s="0"/>
      <c r="KE98" s="0"/>
      <c r="KF98" s="0"/>
      <c r="KG98" s="0"/>
      <c r="KH98" s="0"/>
      <c r="KI98" s="0"/>
      <c r="KJ98" s="0"/>
      <c r="KK98" s="0"/>
      <c r="KL98" s="0"/>
      <c r="KM98" s="0"/>
      <c r="KN98" s="0"/>
      <c r="KO98" s="0"/>
      <c r="KP98" s="0"/>
      <c r="KQ98" s="0"/>
      <c r="KR98" s="0"/>
      <c r="KS98" s="0"/>
      <c r="KT98" s="0"/>
      <c r="KU98" s="0"/>
      <c r="KV98" s="0"/>
      <c r="KW98" s="0"/>
      <c r="KX98" s="0"/>
      <c r="KY98" s="0"/>
      <c r="KZ98" s="0"/>
      <c r="LA98" s="0"/>
      <c r="LB98" s="0"/>
      <c r="LC98" s="0"/>
      <c r="LD98" s="0"/>
      <c r="LE98" s="0"/>
      <c r="LF98" s="0"/>
      <c r="LG98" s="0"/>
      <c r="LH98" s="0"/>
      <c r="LI98" s="0"/>
      <c r="LJ98" s="0"/>
      <c r="LK98" s="0"/>
      <c r="LL98" s="0"/>
      <c r="LM98" s="0"/>
      <c r="LN98" s="0"/>
      <c r="LO98" s="0"/>
      <c r="LP98" s="0"/>
      <c r="LQ98" s="0"/>
      <c r="LR98" s="0"/>
      <c r="LS98" s="0"/>
      <c r="LT98" s="0"/>
      <c r="LU98" s="0"/>
      <c r="LV98" s="0"/>
      <c r="LW98" s="0"/>
      <c r="LX98" s="0"/>
      <c r="LY98" s="0"/>
      <c r="LZ98" s="0"/>
      <c r="MA98" s="0"/>
      <c r="MB98" s="0"/>
      <c r="MC98" s="0"/>
      <c r="MD98" s="0"/>
      <c r="ME98" s="0"/>
      <c r="MF98" s="0"/>
      <c r="MG98" s="0"/>
      <c r="MH98" s="0"/>
      <c r="MI98" s="0"/>
      <c r="MJ98" s="0"/>
      <c r="MK98" s="0"/>
      <c r="ML98" s="0"/>
      <c r="MM98" s="0"/>
      <c r="MN98" s="0"/>
      <c r="MO98" s="0"/>
      <c r="MP98" s="0"/>
      <c r="MQ98" s="0"/>
      <c r="MR98" s="0"/>
      <c r="MS98" s="0"/>
      <c r="MT98" s="0"/>
      <c r="MU98" s="0"/>
      <c r="MV98" s="0"/>
      <c r="MW98" s="0"/>
      <c r="MX98" s="0"/>
      <c r="MY98" s="0"/>
      <c r="MZ98" s="0"/>
      <c r="NA98" s="0"/>
      <c r="NB98" s="0"/>
      <c r="NC98" s="0"/>
      <c r="ND98" s="0"/>
      <c r="NE98" s="0"/>
      <c r="NF98" s="0"/>
      <c r="NG98" s="0"/>
      <c r="NH98" s="0"/>
      <c r="NI98" s="0"/>
      <c r="NJ98" s="0"/>
      <c r="NK98" s="0"/>
      <c r="NL98" s="0"/>
      <c r="NM98" s="0"/>
      <c r="NN98" s="0"/>
      <c r="NO98" s="0"/>
      <c r="NP98" s="0"/>
      <c r="NQ98" s="0"/>
      <c r="NR98" s="0"/>
      <c r="NS98" s="0"/>
      <c r="NT98" s="0"/>
      <c r="NU98" s="0"/>
      <c r="NV98" s="0"/>
      <c r="NW98" s="0"/>
      <c r="NX98" s="0"/>
      <c r="NY98" s="0"/>
      <c r="NZ98" s="0"/>
      <c r="OA98" s="0"/>
      <c r="OB98" s="0"/>
      <c r="OC98" s="0"/>
      <c r="OD98" s="0"/>
      <c r="OE98" s="0"/>
      <c r="OF98" s="0"/>
      <c r="OG98" s="0"/>
      <c r="OH98" s="0"/>
      <c r="OI98" s="0"/>
      <c r="OJ98" s="0"/>
      <c r="OK98" s="0"/>
      <c r="OL98" s="0"/>
      <c r="OM98" s="0"/>
      <c r="ON98" s="0"/>
      <c r="OO98" s="0"/>
      <c r="OP98" s="0"/>
      <c r="OQ98" s="0"/>
      <c r="OR98" s="0"/>
      <c r="OS98" s="0"/>
      <c r="OT98" s="0"/>
      <c r="OU98" s="0"/>
      <c r="OV98" s="0"/>
      <c r="OW98" s="0"/>
      <c r="OX98" s="0"/>
      <c r="OY98" s="0"/>
      <c r="OZ98" s="0"/>
      <c r="PA98" s="0"/>
      <c r="PB98" s="0"/>
      <c r="PC98" s="0"/>
      <c r="PD98" s="0"/>
      <c r="PE98" s="0"/>
      <c r="PF98" s="0"/>
      <c r="PG98" s="0"/>
      <c r="PH98" s="0"/>
      <c r="PI98" s="0"/>
      <c r="PJ98" s="0"/>
      <c r="PK98" s="0"/>
      <c r="PL98" s="0"/>
      <c r="PM98" s="0"/>
      <c r="PN98" s="0"/>
      <c r="PO98" s="0"/>
      <c r="PP98" s="0"/>
      <c r="PQ98" s="0"/>
      <c r="PR98" s="0"/>
      <c r="PS98" s="0"/>
      <c r="PT98" s="0"/>
      <c r="PU98" s="0"/>
      <c r="PV98" s="0"/>
      <c r="PW98" s="0"/>
      <c r="PX98" s="0"/>
      <c r="PY98" s="0"/>
      <c r="PZ98" s="0"/>
      <c r="QA98" s="0"/>
      <c r="QB98" s="0"/>
      <c r="QC98" s="0"/>
      <c r="QD98" s="0"/>
      <c r="QE98" s="0"/>
      <c r="QF98" s="0"/>
      <c r="QG98" s="0"/>
      <c r="QH98" s="0"/>
      <c r="QI98" s="0"/>
      <c r="QJ98" s="0"/>
      <c r="QK98" s="0"/>
      <c r="QL98" s="0"/>
      <c r="QM98" s="0"/>
      <c r="QN98" s="0"/>
      <c r="QO98" s="0"/>
      <c r="QP98" s="0"/>
      <c r="QQ98" s="0"/>
      <c r="QR98" s="0"/>
      <c r="QS98" s="0"/>
      <c r="QT98" s="0"/>
      <c r="QU98" s="0"/>
      <c r="QV98" s="0"/>
      <c r="QW98" s="0"/>
      <c r="QX98" s="0"/>
      <c r="QY98" s="0"/>
      <c r="QZ98" s="0"/>
      <c r="RA98" s="0"/>
      <c r="RB98" s="0"/>
      <c r="RC98" s="0"/>
      <c r="RD98" s="0"/>
      <c r="RE98" s="0"/>
      <c r="RF98" s="0"/>
      <c r="RG98" s="0"/>
      <c r="RH98" s="0"/>
      <c r="RI98" s="0"/>
      <c r="RJ98" s="0"/>
      <c r="RK98" s="0"/>
      <c r="RL98" s="0"/>
      <c r="RM98" s="0"/>
      <c r="RN98" s="0"/>
      <c r="RO98" s="0"/>
      <c r="RP98" s="0"/>
      <c r="RQ98" s="0"/>
      <c r="RR98" s="0"/>
      <c r="RS98" s="0"/>
      <c r="RT98" s="0"/>
      <c r="RU98" s="0"/>
      <c r="RV98" s="0"/>
      <c r="RW98" s="0"/>
      <c r="RX98" s="0"/>
      <c r="RY98" s="0"/>
      <c r="RZ98" s="0"/>
      <c r="SA98" s="0"/>
      <c r="SB98" s="0"/>
      <c r="SC98" s="0"/>
      <c r="SD98" s="0"/>
      <c r="SE98" s="0"/>
      <c r="SF98" s="0"/>
      <c r="SG98" s="0"/>
      <c r="SH98" s="0"/>
      <c r="SI98" s="0"/>
      <c r="SJ98" s="0"/>
      <c r="SK98" s="0"/>
      <c r="SL98" s="0"/>
      <c r="SM98" s="0"/>
      <c r="SN98" s="0"/>
      <c r="SO98" s="0"/>
      <c r="SP98" s="0"/>
      <c r="SQ98" s="0"/>
      <c r="SR98" s="0"/>
      <c r="SS98" s="0"/>
      <c r="ST98" s="0"/>
      <c r="SU98" s="0"/>
      <c r="SV98" s="0"/>
      <c r="SW98" s="0"/>
      <c r="SX98" s="0"/>
      <c r="SY98" s="0"/>
      <c r="SZ98" s="0"/>
      <c r="TA98" s="0"/>
      <c r="TB98" s="0"/>
      <c r="TC98" s="0"/>
      <c r="TD98" s="0"/>
      <c r="TE98" s="0"/>
      <c r="TF98" s="0"/>
      <c r="TG98" s="0"/>
      <c r="TH98" s="0"/>
      <c r="TI98" s="0"/>
      <c r="TJ98" s="0"/>
      <c r="TK98" s="0"/>
      <c r="TL98" s="0"/>
      <c r="TM98" s="0"/>
      <c r="TN98" s="0"/>
      <c r="TO98" s="0"/>
      <c r="TP98" s="0"/>
      <c r="TQ98" s="0"/>
      <c r="TR98" s="0"/>
      <c r="TS98" s="0"/>
      <c r="TT98" s="0"/>
      <c r="TU98" s="0"/>
      <c r="TV98" s="0"/>
      <c r="TW98" s="0"/>
      <c r="TX98" s="0"/>
      <c r="TY98" s="0"/>
      <c r="TZ98" s="0"/>
      <c r="UA98" s="0"/>
      <c r="UB98" s="0"/>
      <c r="UC98" s="0"/>
      <c r="UD98" s="0"/>
      <c r="UE98" s="0"/>
      <c r="UF98" s="0"/>
      <c r="UG98" s="0"/>
      <c r="UH98" s="0"/>
      <c r="UI98" s="0"/>
      <c r="UJ98" s="0"/>
      <c r="UK98" s="0"/>
      <c r="UL98" s="0"/>
      <c r="UM98" s="0"/>
      <c r="UN98" s="0"/>
      <c r="UO98" s="0"/>
      <c r="UP98" s="0"/>
      <c r="UQ98" s="0"/>
      <c r="UR98" s="0"/>
      <c r="US98" s="0"/>
      <c r="UT98" s="0"/>
      <c r="UU98" s="0"/>
      <c r="UV98" s="0"/>
      <c r="UW98" s="0"/>
      <c r="UX98" s="0"/>
      <c r="UY98" s="0"/>
      <c r="UZ98" s="0"/>
      <c r="VA98" s="0"/>
      <c r="VB98" s="0"/>
      <c r="VC98" s="0"/>
      <c r="VD98" s="0"/>
      <c r="VE98" s="0"/>
      <c r="VF98" s="0"/>
      <c r="VG98" s="0"/>
      <c r="VH98" s="0"/>
      <c r="VI98" s="0"/>
      <c r="VJ98" s="0"/>
      <c r="VK98" s="0"/>
      <c r="VL98" s="0"/>
      <c r="VM98" s="0"/>
      <c r="VN98" s="0"/>
      <c r="VO98" s="0"/>
      <c r="VP98" s="0"/>
      <c r="VQ98" s="0"/>
      <c r="VR98" s="0"/>
      <c r="VS98" s="0"/>
      <c r="VT98" s="0"/>
      <c r="VU98" s="0"/>
      <c r="VV98" s="0"/>
      <c r="VW98" s="0"/>
      <c r="VX98" s="0"/>
      <c r="VY98" s="0"/>
      <c r="VZ98" s="0"/>
      <c r="WA98" s="0"/>
      <c r="WB98" s="0"/>
      <c r="WC98" s="0"/>
      <c r="WD98" s="0"/>
      <c r="WE98" s="0"/>
      <c r="WF98" s="0"/>
      <c r="WG98" s="0"/>
      <c r="WH98" s="0"/>
      <c r="WI98" s="0"/>
      <c r="WJ98" s="0"/>
      <c r="WK98" s="0"/>
      <c r="WL98" s="0"/>
      <c r="WM98" s="0"/>
      <c r="WN98" s="0"/>
      <c r="WO98" s="0"/>
      <c r="WP98" s="0"/>
      <c r="WQ98" s="0"/>
      <c r="WR98" s="0"/>
      <c r="WS98" s="0"/>
      <c r="WT98" s="0"/>
      <c r="WU98" s="0"/>
      <c r="WV98" s="0"/>
      <c r="WW98" s="0"/>
      <c r="WX98" s="0"/>
      <c r="WY98" s="0"/>
      <c r="WZ98" s="0"/>
      <c r="XA98" s="0"/>
      <c r="XB98" s="0"/>
      <c r="XC98" s="0"/>
      <c r="XD98" s="0"/>
      <c r="XE98" s="0"/>
      <c r="XF98" s="0"/>
      <c r="XG98" s="0"/>
      <c r="XH98" s="0"/>
      <c r="XI98" s="0"/>
      <c r="XJ98" s="0"/>
      <c r="XK98" s="0"/>
      <c r="XL98" s="0"/>
      <c r="XM98" s="0"/>
      <c r="XN98" s="0"/>
      <c r="XO98" s="0"/>
      <c r="XP98" s="0"/>
      <c r="XQ98" s="0"/>
      <c r="XR98" s="0"/>
      <c r="XS98" s="0"/>
      <c r="XT98" s="0"/>
      <c r="XU98" s="0"/>
      <c r="XV98" s="0"/>
      <c r="XW98" s="0"/>
      <c r="XX98" s="0"/>
      <c r="XY98" s="0"/>
      <c r="XZ98" s="0"/>
      <c r="YA98" s="0"/>
      <c r="YB98" s="0"/>
      <c r="YC98" s="0"/>
      <c r="YD98" s="0"/>
      <c r="YE98" s="0"/>
      <c r="YF98" s="0"/>
      <c r="YG98" s="0"/>
      <c r="YH98" s="0"/>
      <c r="YI98" s="0"/>
      <c r="YJ98" s="0"/>
      <c r="YK98" s="0"/>
      <c r="YL98" s="0"/>
      <c r="YM98" s="0"/>
      <c r="YN98" s="0"/>
      <c r="YO98" s="0"/>
      <c r="YP98" s="0"/>
      <c r="YQ98" s="0"/>
      <c r="YR98" s="0"/>
      <c r="YS98" s="0"/>
      <c r="YT98" s="0"/>
      <c r="YU98" s="0"/>
      <c r="YV98" s="0"/>
      <c r="YW98" s="0"/>
      <c r="YX98" s="0"/>
      <c r="YY98" s="0"/>
      <c r="YZ98" s="0"/>
      <c r="ZA98" s="0"/>
      <c r="ZB98" s="0"/>
      <c r="ZC98" s="0"/>
      <c r="ZD98" s="0"/>
      <c r="ZE98" s="0"/>
      <c r="ZF98" s="0"/>
      <c r="ZG98" s="0"/>
      <c r="ZH98" s="0"/>
      <c r="ZI98" s="0"/>
      <c r="ZJ98" s="0"/>
      <c r="ZK98" s="0"/>
      <c r="ZL98" s="0"/>
      <c r="ZM98" s="0"/>
      <c r="ZN98" s="0"/>
      <c r="ZO98" s="0"/>
      <c r="ZP98" s="0"/>
      <c r="ZQ98" s="0"/>
      <c r="ZR98" s="0"/>
      <c r="ZS98" s="0"/>
      <c r="ZT98" s="0"/>
      <c r="ZU98" s="0"/>
      <c r="ZV98" s="0"/>
      <c r="ZW98" s="0"/>
      <c r="ZX98" s="0"/>
      <c r="ZY98" s="0"/>
      <c r="ZZ98" s="0"/>
      <c r="AAA98" s="0"/>
      <c r="AAB98" s="0"/>
      <c r="AAC98" s="0"/>
      <c r="AAD98" s="0"/>
      <c r="AAE98" s="0"/>
      <c r="AAF98" s="0"/>
      <c r="AAG98" s="0"/>
      <c r="AAH98" s="0"/>
      <c r="AAI98" s="0"/>
      <c r="AAJ98" s="0"/>
      <c r="AAK98" s="0"/>
      <c r="AAL98" s="0"/>
      <c r="AAM98" s="0"/>
      <c r="AAN98" s="0"/>
      <c r="AAO98" s="0"/>
      <c r="AAP98" s="0"/>
      <c r="AAQ98" s="0"/>
      <c r="AAR98" s="0"/>
      <c r="AAS98" s="0"/>
      <c r="AAT98" s="0"/>
      <c r="AAU98" s="0"/>
      <c r="AAV98" s="0"/>
      <c r="AAW98" s="0"/>
      <c r="AAX98" s="0"/>
      <c r="AAY98" s="0"/>
      <c r="AAZ98" s="0"/>
      <c r="ABA98" s="0"/>
      <c r="ABB98" s="0"/>
      <c r="ABC98" s="0"/>
      <c r="ABD98" s="0"/>
      <c r="ABE98" s="0"/>
      <c r="ABF98" s="0"/>
      <c r="ABG98" s="0"/>
      <c r="ABH98" s="0"/>
      <c r="ABI98" s="0"/>
      <c r="ABJ98" s="0"/>
      <c r="ABK98" s="0"/>
      <c r="ABL98" s="0"/>
      <c r="ABM98" s="0"/>
      <c r="ABN98" s="0"/>
      <c r="ABO98" s="0"/>
      <c r="ABP98" s="0"/>
      <c r="ABQ98" s="0"/>
      <c r="ABR98" s="0"/>
      <c r="ABS98" s="0"/>
      <c r="ABT98" s="0"/>
      <c r="ABU98" s="0"/>
      <c r="ABV98" s="0"/>
      <c r="ABW98" s="0"/>
      <c r="ABX98" s="0"/>
      <c r="ABY98" s="0"/>
      <c r="ABZ98" s="0"/>
      <c r="ACA98" s="0"/>
      <c r="ACB98" s="0"/>
      <c r="ACC98" s="0"/>
      <c r="ACD98" s="0"/>
      <c r="ACE98" s="0"/>
      <c r="ACF98" s="0"/>
      <c r="ACG98" s="0"/>
      <c r="ACH98" s="0"/>
      <c r="ACI98" s="0"/>
      <c r="ACJ98" s="0"/>
      <c r="ACK98" s="0"/>
      <c r="ACL98" s="0"/>
      <c r="ACM98" s="0"/>
      <c r="ACN98" s="0"/>
      <c r="ACO98" s="0"/>
      <c r="ACP98" s="0"/>
      <c r="ACQ98" s="0"/>
      <c r="ACR98" s="0"/>
      <c r="ACS98" s="0"/>
      <c r="ACT98" s="0"/>
      <c r="ACU98" s="0"/>
      <c r="ACV98" s="0"/>
      <c r="ACW98" s="0"/>
      <c r="ACX98" s="0"/>
      <c r="ACY98" s="0"/>
      <c r="ACZ98" s="0"/>
      <c r="ADA98" s="0"/>
      <c r="ADB98" s="0"/>
      <c r="ADC98" s="0"/>
      <c r="ADD98" s="0"/>
      <c r="ADE98" s="0"/>
      <c r="ADF98" s="0"/>
      <c r="ADG98" s="0"/>
      <c r="ADH98" s="0"/>
      <c r="ADI98" s="0"/>
      <c r="ADJ98" s="0"/>
      <c r="ADK98" s="0"/>
      <c r="ADL98" s="0"/>
      <c r="ADM98" s="0"/>
      <c r="ADN98" s="0"/>
      <c r="ADO98" s="0"/>
      <c r="ADP98" s="0"/>
      <c r="ADQ98" s="0"/>
      <c r="ADR98" s="0"/>
      <c r="ADS98" s="0"/>
      <c r="ADT98" s="0"/>
      <c r="ADU98" s="0"/>
      <c r="ADV98" s="0"/>
      <c r="ADW98" s="0"/>
      <c r="ADX98" s="0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customFormat="false" ht="102" hidden="false" customHeight="false" outlineLevel="0" collapsed="false">
      <c r="A99" s="129" t="n">
        <v>88</v>
      </c>
      <c r="B99" s="28" t="s">
        <v>839</v>
      </c>
      <c r="C99" s="28" t="s">
        <v>1105</v>
      </c>
      <c r="D99" s="29" t="s">
        <v>38</v>
      </c>
      <c r="E99" s="28" t="n">
        <v>0.4</v>
      </c>
      <c r="F99" s="28" t="s">
        <v>1106</v>
      </c>
      <c r="G99" s="29" t="n">
        <v>0</v>
      </c>
      <c r="H99" s="29" t="n">
        <v>0</v>
      </c>
      <c r="I99" s="29" t="n">
        <v>0</v>
      </c>
      <c r="J99" s="29" t="n">
        <v>0</v>
      </c>
      <c r="K99" s="29" t="n">
        <v>0</v>
      </c>
      <c r="L99" s="29" t="n">
        <v>0</v>
      </c>
      <c r="M99" s="29" t="n">
        <v>0</v>
      </c>
      <c r="N99" s="29" t="n">
        <v>1</v>
      </c>
      <c r="O99" s="29" t="n">
        <v>0</v>
      </c>
      <c r="P99" s="29" t="n">
        <v>0</v>
      </c>
      <c r="Q99" s="28" t="n">
        <f aca="false">SUM(J99:P99)</f>
        <v>1</v>
      </c>
      <c r="R99" s="29" t="n">
        <v>0</v>
      </c>
      <c r="S99" s="29" t="n">
        <v>0</v>
      </c>
      <c r="T99" s="29" t="n">
        <v>0</v>
      </c>
      <c r="U99" s="29" t="n">
        <v>0</v>
      </c>
      <c r="V99" s="29" t="n">
        <v>4</v>
      </c>
      <c r="W99" s="28" t="n">
        <v>4</v>
      </c>
      <c r="X99" s="28" t="n">
        <v>0</v>
      </c>
      <c r="Y99" s="29" t="n">
        <v>0</v>
      </c>
      <c r="Z99" s="29" t="n">
        <f aca="false">SUM(R99:V99)</f>
        <v>4</v>
      </c>
      <c r="AA99" s="29" t="n">
        <v>0</v>
      </c>
      <c r="AB99" s="29" t="n">
        <v>0</v>
      </c>
      <c r="AC99" s="28" t="n">
        <f aca="false">SUM(Z99:AB99)</f>
        <v>4</v>
      </c>
      <c r="AD99" s="39" t="n">
        <v>42198.5833333333</v>
      </c>
      <c r="AE99" s="39" t="n">
        <v>42198.6180555556</v>
      </c>
      <c r="AF99" s="39" t="n">
        <v>42198.6180555556</v>
      </c>
      <c r="AG99" s="191" t="n">
        <f aca="false">AF99-AD99</f>
        <v>0.0347222222189885</v>
      </c>
      <c r="AH99" s="29"/>
      <c r="AI99" s="28" t="s">
        <v>842</v>
      </c>
      <c r="AJ99" s="28" t="s">
        <v>1107</v>
      </c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138"/>
      <c r="BJ99" s="138"/>
      <c r="BK99" s="138"/>
      <c r="BL99" s="138"/>
      <c r="BM99" s="138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138"/>
      <c r="CH99" s="138"/>
      <c r="CI99" s="138"/>
      <c r="CJ99" s="138"/>
      <c r="CK99" s="138"/>
      <c r="CL99" s="138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  <c r="IW99" s="0"/>
      <c r="IX99" s="0"/>
      <c r="IY99" s="0"/>
      <c r="IZ99" s="0"/>
      <c r="JA99" s="0"/>
      <c r="JB99" s="0"/>
      <c r="JC99" s="0"/>
      <c r="JD99" s="0"/>
      <c r="JE99" s="0"/>
      <c r="JF99" s="0"/>
      <c r="JG99" s="0"/>
      <c r="JH99" s="0"/>
      <c r="JI99" s="0"/>
      <c r="JJ99" s="0"/>
      <c r="JK99" s="0"/>
      <c r="JL99" s="0"/>
      <c r="JM99" s="0"/>
      <c r="JN99" s="0"/>
      <c r="JO99" s="0"/>
      <c r="JP99" s="0"/>
      <c r="JQ99" s="0"/>
      <c r="JR99" s="0"/>
      <c r="JS99" s="0"/>
      <c r="JT99" s="0"/>
      <c r="JU99" s="0"/>
      <c r="JV99" s="0"/>
      <c r="JW99" s="0"/>
      <c r="JX99" s="0"/>
      <c r="JY99" s="0"/>
      <c r="JZ99" s="0"/>
      <c r="KA99" s="0"/>
      <c r="KB99" s="0"/>
      <c r="KC99" s="0"/>
      <c r="KD99" s="0"/>
      <c r="KE99" s="0"/>
      <c r="KF99" s="0"/>
      <c r="KG99" s="0"/>
      <c r="KH99" s="0"/>
      <c r="KI99" s="0"/>
      <c r="KJ99" s="0"/>
      <c r="KK99" s="0"/>
      <c r="KL99" s="0"/>
      <c r="KM99" s="0"/>
      <c r="KN99" s="0"/>
      <c r="KO99" s="0"/>
      <c r="KP99" s="0"/>
      <c r="KQ99" s="0"/>
      <c r="KR99" s="0"/>
      <c r="KS99" s="0"/>
      <c r="KT99" s="0"/>
      <c r="KU99" s="0"/>
      <c r="KV99" s="0"/>
      <c r="KW99" s="0"/>
      <c r="KX99" s="0"/>
      <c r="KY99" s="0"/>
      <c r="KZ99" s="0"/>
      <c r="LA99" s="0"/>
      <c r="LB99" s="0"/>
      <c r="LC99" s="0"/>
      <c r="LD99" s="0"/>
      <c r="LE99" s="0"/>
      <c r="LF99" s="0"/>
      <c r="LG99" s="0"/>
      <c r="LH99" s="0"/>
      <c r="LI99" s="0"/>
      <c r="LJ99" s="0"/>
      <c r="LK99" s="0"/>
      <c r="LL99" s="0"/>
      <c r="LM99" s="0"/>
      <c r="LN99" s="0"/>
      <c r="LO99" s="0"/>
      <c r="LP99" s="0"/>
      <c r="LQ99" s="0"/>
      <c r="LR99" s="0"/>
      <c r="LS99" s="0"/>
      <c r="LT99" s="0"/>
      <c r="LU99" s="0"/>
      <c r="LV99" s="0"/>
      <c r="LW99" s="0"/>
      <c r="LX99" s="0"/>
      <c r="LY99" s="0"/>
      <c r="LZ99" s="0"/>
      <c r="MA99" s="0"/>
      <c r="MB99" s="0"/>
      <c r="MC99" s="0"/>
      <c r="MD99" s="0"/>
      <c r="ME99" s="0"/>
      <c r="MF99" s="0"/>
      <c r="MG99" s="0"/>
      <c r="MH99" s="0"/>
      <c r="MI99" s="0"/>
      <c r="MJ99" s="0"/>
      <c r="MK99" s="0"/>
      <c r="ML99" s="0"/>
      <c r="MM99" s="0"/>
      <c r="MN99" s="0"/>
      <c r="MO99" s="0"/>
      <c r="MP99" s="0"/>
      <c r="MQ99" s="0"/>
      <c r="MR99" s="0"/>
      <c r="MS99" s="0"/>
      <c r="MT99" s="0"/>
      <c r="MU99" s="0"/>
      <c r="MV99" s="0"/>
      <c r="MW99" s="0"/>
      <c r="MX99" s="0"/>
      <c r="MY99" s="0"/>
      <c r="MZ99" s="0"/>
      <c r="NA99" s="0"/>
      <c r="NB99" s="0"/>
      <c r="NC99" s="0"/>
      <c r="ND99" s="0"/>
      <c r="NE99" s="0"/>
      <c r="NF99" s="0"/>
      <c r="NG99" s="0"/>
      <c r="NH99" s="0"/>
      <c r="NI99" s="0"/>
      <c r="NJ99" s="0"/>
      <c r="NK99" s="0"/>
      <c r="NL99" s="0"/>
      <c r="NM99" s="0"/>
      <c r="NN99" s="0"/>
      <c r="NO99" s="0"/>
      <c r="NP99" s="0"/>
      <c r="NQ99" s="0"/>
      <c r="NR99" s="0"/>
      <c r="NS99" s="0"/>
      <c r="NT99" s="0"/>
      <c r="NU99" s="0"/>
      <c r="NV99" s="0"/>
      <c r="NW99" s="0"/>
      <c r="NX99" s="0"/>
      <c r="NY99" s="0"/>
      <c r="NZ99" s="0"/>
      <c r="OA99" s="0"/>
      <c r="OB99" s="0"/>
      <c r="OC99" s="0"/>
      <c r="OD99" s="0"/>
      <c r="OE99" s="0"/>
      <c r="OF99" s="0"/>
      <c r="OG99" s="0"/>
      <c r="OH99" s="0"/>
      <c r="OI99" s="0"/>
      <c r="OJ99" s="0"/>
      <c r="OK99" s="0"/>
      <c r="OL99" s="0"/>
      <c r="OM99" s="0"/>
      <c r="ON99" s="0"/>
      <c r="OO99" s="0"/>
      <c r="OP99" s="0"/>
      <c r="OQ99" s="0"/>
      <c r="OR99" s="0"/>
      <c r="OS99" s="0"/>
      <c r="OT99" s="0"/>
      <c r="OU99" s="0"/>
      <c r="OV99" s="0"/>
      <c r="OW99" s="0"/>
      <c r="OX99" s="0"/>
      <c r="OY99" s="0"/>
      <c r="OZ99" s="0"/>
      <c r="PA99" s="0"/>
      <c r="PB99" s="0"/>
      <c r="PC99" s="0"/>
      <c r="PD99" s="0"/>
      <c r="PE99" s="0"/>
      <c r="PF99" s="0"/>
      <c r="PG99" s="0"/>
      <c r="PH99" s="0"/>
      <c r="PI99" s="0"/>
      <c r="PJ99" s="0"/>
      <c r="PK99" s="0"/>
      <c r="PL99" s="0"/>
      <c r="PM99" s="0"/>
      <c r="PN99" s="0"/>
      <c r="PO99" s="0"/>
      <c r="PP99" s="0"/>
      <c r="PQ99" s="0"/>
      <c r="PR99" s="0"/>
      <c r="PS99" s="0"/>
      <c r="PT99" s="0"/>
      <c r="PU99" s="0"/>
      <c r="PV99" s="0"/>
      <c r="PW99" s="0"/>
      <c r="PX99" s="0"/>
      <c r="PY99" s="0"/>
      <c r="PZ99" s="0"/>
      <c r="QA99" s="0"/>
      <c r="QB99" s="0"/>
      <c r="QC99" s="0"/>
      <c r="QD99" s="0"/>
      <c r="QE99" s="0"/>
      <c r="QF99" s="0"/>
      <c r="QG99" s="0"/>
      <c r="QH99" s="0"/>
      <c r="QI99" s="0"/>
      <c r="QJ99" s="0"/>
      <c r="QK99" s="0"/>
      <c r="QL99" s="0"/>
      <c r="QM99" s="0"/>
      <c r="QN99" s="0"/>
      <c r="QO99" s="0"/>
      <c r="QP99" s="0"/>
      <c r="QQ99" s="0"/>
      <c r="QR99" s="0"/>
      <c r="QS99" s="0"/>
      <c r="QT99" s="0"/>
      <c r="QU99" s="0"/>
      <c r="QV99" s="0"/>
      <c r="QW99" s="0"/>
      <c r="QX99" s="0"/>
      <c r="QY99" s="0"/>
      <c r="QZ99" s="0"/>
      <c r="RA99" s="0"/>
      <c r="RB99" s="0"/>
      <c r="RC99" s="0"/>
      <c r="RD99" s="0"/>
      <c r="RE99" s="0"/>
      <c r="RF99" s="0"/>
      <c r="RG99" s="0"/>
      <c r="RH99" s="0"/>
      <c r="RI99" s="0"/>
      <c r="RJ99" s="0"/>
      <c r="RK99" s="0"/>
      <c r="RL99" s="0"/>
      <c r="RM99" s="0"/>
      <c r="RN99" s="0"/>
      <c r="RO99" s="0"/>
      <c r="RP99" s="0"/>
      <c r="RQ99" s="0"/>
      <c r="RR99" s="0"/>
      <c r="RS99" s="0"/>
      <c r="RT99" s="0"/>
      <c r="RU99" s="0"/>
      <c r="RV99" s="0"/>
      <c r="RW99" s="0"/>
      <c r="RX99" s="0"/>
      <c r="RY99" s="0"/>
      <c r="RZ99" s="0"/>
      <c r="SA99" s="0"/>
      <c r="SB99" s="0"/>
      <c r="SC99" s="0"/>
      <c r="SD99" s="0"/>
      <c r="SE99" s="0"/>
      <c r="SF99" s="0"/>
      <c r="SG99" s="0"/>
      <c r="SH99" s="0"/>
      <c r="SI99" s="0"/>
      <c r="SJ99" s="0"/>
      <c r="SK99" s="0"/>
      <c r="SL99" s="0"/>
      <c r="SM99" s="0"/>
      <c r="SN99" s="0"/>
      <c r="SO99" s="0"/>
      <c r="SP99" s="0"/>
      <c r="SQ99" s="0"/>
      <c r="SR99" s="0"/>
      <c r="SS99" s="0"/>
      <c r="ST99" s="0"/>
      <c r="SU99" s="0"/>
      <c r="SV99" s="0"/>
      <c r="SW99" s="0"/>
      <c r="SX99" s="0"/>
      <c r="SY99" s="0"/>
      <c r="SZ99" s="0"/>
      <c r="TA99" s="0"/>
      <c r="TB99" s="0"/>
      <c r="TC99" s="0"/>
      <c r="TD99" s="0"/>
      <c r="TE99" s="0"/>
      <c r="TF99" s="0"/>
      <c r="TG99" s="0"/>
      <c r="TH99" s="0"/>
      <c r="TI99" s="0"/>
      <c r="TJ99" s="0"/>
      <c r="TK99" s="0"/>
      <c r="TL99" s="0"/>
      <c r="TM99" s="0"/>
      <c r="TN99" s="0"/>
      <c r="TO99" s="0"/>
      <c r="TP99" s="0"/>
      <c r="TQ99" s="0"/>
      <c r="TR99" s="0"/>
      <c r="TS99" s="0"/>
      <c r="TT99" s="0"/>
      <c r="TU99" s="0"/>
      <c r="TV99" s="0"/>
      <c r="TW99" s="0"/>
      <c r="TX99" s="0"/>
      <c r="TY99" s="0"/>
      <c r="TZ99" s="0"/>
      <c r="UA99" s="0"/>
      <c r="UB99" s="0"/>
      <c r="UC99" s="0"/>
      <c r="UD99" s="0"/>
      <c r="UE99" s="0"/>
      <c r="UF99" s="0"/>
      <c r="UG99" s="0"/>
      <c r="UH99" s="0"/>
      <c r="UI99" s="0"/>
      <c r="UJ99" s="0"/>
      <c r="UK99" s="0"/>
      <c r="UL99" s="0"/>
      <c r="UM99" s="0"/>
      <c r="UN99" s="0"/>
      <c r="UO99" s="0"/>
      <c r="UP99" s="0"/>
      <c r="UQ99" s="0"/>
      <c r="UR99" s="0"/>
      <c r="US99" s="0"/>
      <c r="UT99" s="0"/>
      <c r="UU99" s="0"/>
      <c r="UV99" s="0"/>
      <c r="UW99" s="0"/>
      <c r="UX99" s="0"/>
      <c r="UY99" s="0"/>
      <c r="UZ99" s="0"/>
      <c r="VA99" s="0"/>
      <c r="VB99" s="0"/>
      <c r="VC99" s="0"/>
      <c r="VD99" s="0"/>
      <c r="VE99" s="0"/>
      <c r="VF99" s="0"/>
      <c r="VG99" s="0"/>
      <c r="VH99" s="0"/>
      <c r="VI99" s="0"/>
      <c r="VJ99" s="0"/>
      <c r="VK99" s="0"/>
      <c r="VL99" s="0"/>
      <c r="VM99" s="0"/>
      <c r="VN99" s="0"/>
      <c r="VO99" s="0"/>
      <c r="VP99" s="0"/>
      <c r="VQ99" s="0"/>
      <c r="VR99" s="0"/>
      <c r="VS99" s="0"/>
      <c r="VT99" s="0"/>
      <c r="VU99" s="0"/>
      <c r="VV99" s="0"/>
      <c r="VW99" s="0"/>
      <c r="VX99" s="0"/>
      <c r="VY99" s="0"/>
      <c r="VZ99" s="0"/>
      <c r="WA99" s="0"/>
      <c r="WB99" s="0"/>
      <c r="WC99" s="0"/>
      <c r="WD99" s="0"/>
      <c r="WE99" s="0"/>
      <c r="WF99" s="0"/>
      <c r="WG99" s="0"/>
      <c r="WH99" s="0"/>
      <c r="WI99" s="0"/>
      <c r="WJ99" s="0"/>
      <c r="WK99" s="0"/>
      <c r="WL99" s="0"/>
      <c r="WM99" s="0"/>
      <c r="WN99" s="0"/>
      <c r="WO99" s="0"/>
      <c r="WP99" s="0"/>
      <c r="WQ99" s="0"/>
      <c r="WR99" s="0"/>
      <c r="WS99" s="0"/>
      <c r="WT99" s="0"/>
      <c r="WU99" s="0"/>
      <c r="WV99" s="0"/>
      <c r="WW99" s="0"/>
      <c r="WX99" s="0"/>
      <c r="WY99" s="0"/>
      <c r="WZ99" s="0"/>
      <c r="XA99" s="0"/>
      <c r="XB99" s="0"/>
      <c r="XC99" s="0"/>
      <c r="XD99" s="0"/>
      <c r="XE99" s="0"/>
      <c r="XF99" s="0"/>
      <c r="XG99" s="0"/>
      <c r="XH99" s="0"/>
      <c r="XI99" s="0"/>
      <c r="XJ99" s="0"/>
      <c r="XK99" s="0"/>
      <c r="XL99" s="0"/>
      <c r="XM99" s="0"/>
      <c r="XN99" s="0"/>
      <c r="XO99" s="0"/>
      <c r="XP99" s="0"/>
      <c r="XQ99" s="0"/>
      <c r="XR99" s="0"/>
      <c r="XS99" s="0"/>
      <c r="XT99" s="0"/>
      <c r="XU99" s="0"/>
      <c r="XV99" s="0"/>
      <c r="XW99" s="0"/>
      <c r="XX99" s="0"/>
      <c r="XY99" s="0"/>
      <c r="XZ99" s="0"/>
      <c r="YA99" s="0"/>
      <c r="YB99" s="0"/>
      <c r="YC99" s="0"/>
      <c r="YD99" s="0"/>
      <c r="YE99" s="0"/>
      <c r="YF99" s="0"/>
      <c r="YG99" s="0"/>
      <c r="YH99" s="0"/>
      <c r="YI99" s="0"/>
      <c r="YJ99" s="0"/>
      <c r="YK99" s="0"/>
      <c r="YL99" s="0"/>
      <c r="YM99" s="0"/>
      <c r="YN99" s="0"/>
      <c r="YO99" s="0"/>
      <c r="YP99" s="0"/>
      <c r="YQ99" s="0"/>
      <c r="YR99" s="0"/>
      <c r="YS99" s="0"/>
      <c r="YT99" s="0"/>
      <c r="YU99" s="0"/>
      <c r="YV99" s="0"/>
      <c r="YW99" s="0"/>
      <c r="YX99" s="0"/>
      <c r="YY99" s="0"/>
      <c r="YZ99" s="0"/>
      <c r="ZA99" s="0"/>
      <c r="ZB99" s="0"/>
      <c r="ZC99" s="0"/>
      <c r="ZD99" s="0"/>
      <c r="ZE99" s="0"/>
      <c r="ZF99" s="0"/>
      <c r="ZG99" s="0"/>
      <c r="ZH99" s="0"/>
      <c r="ZI99" s="0"/>
      <c r="ZJ99" s="0"/>
      <c r="ZK99" s="0"/>
      <c r="ZL99" s="0"/>
      <c r="ZM99" s="0"/>
      <c r="ZN99" s="0"/>
      <c r="ZO99" s="0"/>
      <c r="ZP99" s="0"/>
      <c r="ZQ99" s="0"/>
      <c r="ZR99" s="0"/>
      <c r="ZS99" s="0"/>
      <c r="ZT99" s="0"/>
      <c r="ZU99" s="0"/>
      <c r="ZV99" s="0"/>
      <c r="ZW99" s="0"/>
      <c r="ZX99" s="0"/>
      <c r="ZY99" s="0"/>
      <c r="ZZ99" s="0"/>
      <c r="AAA99" s="0"/>
      <c r="AAB99" s="0"/>
      <c r="AAC99" s="0"/>
      <c r="AAD99" s="0"/>
      <c r="AAE99" s="0"/>
      <c r="AAF99" s="0"/>
      <c r="AAG99" s="0"/>
      <c r="AAH99" s="0"/>
      <c r="AAI99" s="0"/>
      <c r="AAJ99" s="0"/>
      <c r="AAK99" s="0"/>
      <c r="AAL99" s="0"/>
      <c r="AAM99" s="0"/>
      <c r="AAN99" s="0"/>
      <c r="AAO99" s="0"/>
      <c r="AAP99" s="0"/>
      <c r="AAQ99" s="0"/>
      <c r="AAR99" s="0"/>
      <c r="AAS99" s="0"/>
      <c r="AAT99" s="0"/>
      <c r="AAU99" s="0"/>
      <c r="AAV99" s="0"/>
      <c r="AAW99" s="0"/>
      <c r="AAX99" s="0"/>
      <c r="AAY99" s="0"/>
      <c r="AAZ99" s="0"/>
      <c r="ABA99" s="0"/>
      <c r="ABB99" s="0"/>
      <c r="ABC99" s="0"/>
      <c r="ABD99" s="0"/>
      <c r="ABE99" s="0"/>
      <c r="ABF99" s="0"/>
      <c r="ABG99" s="0"/>
      <c r="ABH99" s="0"/>
      <c r="ABI99" s="0"/>
      <c r="ABJ99" s="0"/>
      <c r="ABK99" s="0"/>
      <c r="ABL99" s="0"/>
      <c r="ABM99" s="0"/>
      <c r="ABN99" s="0"/>
      <c r="ABO99" s="0"/>
      <c r="ABP99" s="0"/>
      <c r="ABQ99" s="0"/>
      <c r="ABR99" s="0"/>
      <c r="ABS99" s="0"/>
      <c r="ABT99" s="0"/>
      <c r="ABU99" s="0"/>
      <c r="ABV99" s="0"/>
      <c r="ABW99" s="0"/>
      <c r="ABX99" s="0"/>
      <c r="ABY99" s="0"/>
      <c r="ABZ99" s="0"/>
      <c r="ACA99" s="0"/>
      <c r="ACB99" s="0"/>
      <c r="ACC99" s="0"/>
      <c r="ACD99" s="0"/>
      <c r="ACE99" s="0"/>
      <c r="ACF99" s="0"/>
      <c r="ACG99" s="0"/>
      <c r="ACH99" s="0"/>
      <c r="ACI99" s="0"/>
      <c r="ACJ99" s="0"/>
      <c r="ACK99" s="0"/>
      <c r="ACL99" s="0"/>
      <c r="ACM99" s="0"/>
      <c r="ACN99" s="0"/>
      <c r="ACO99" s="0"/>
      <c r="ACP99" s="0"/>
      <c r="ACQ99" s="0"/>
      <c r="ACR99" s="0"/>
      <c r="ACS99" s="0"/>
      <c r="ACT99" s="0"/>
      <c r="ACU99" s="0"/>
      <c r="ACV99" s="0"/>
      <c r="ACW99" s="0"/>
      <c r="ACX99" s="0"/>
      <c r="ACY99" s="0"/>
      <c r="ACZ99" s="0"/>
      <c r="ADA99" s="0"/>
      <c r="ADB99" s="0"/>
      <c r="ADC99" s="0"/>
      <c r="ADD99" s="0"/>
      <c r="ADE99" s="0"/>
      <c r="ADF99" s="0"/>
      <c r="ADG99" s="0"/>
      <c r="ADH99" s="0"/>
      <c r="ADI99" s="0"/>
      <c r="ADJ99" s="0"/>
      <c r="ADK99" s="0"/>
      <c r="ADL99" s="0"/>
      <c r="ADM99" s="0"/>
      <c r="ADN99" s="0"/>
      <c r="ADO99" s="0"/>
      <c r="ADP99" s="0"/>
      <c r="ADQ99" s="0"/>
      <c r="ADR99" s="0"/>
      <c r="ADS99" s="0"/>
      <c r="ADT99" s="0"/>
      <c r="ADU99" s="0"/>
      <c r="ADV99" s="0"/>
      <c r="ADW99" s="0"/>
      <c r="ADX99" s="0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customFormat="false" ht="76.5" hidden="false" customHeight="false" outlineLevel="0" collapsed="false">
      <c r="A100" s="27" t="n">
        <v>89</v>
      </c>
      <c r="B100" s="28" t="s">
        <v>839</v>
      </c>
      <c r="C100" s="28" t="s">
        <v>1108</v>
      </c>
      <c r="D100" s="29" t="s">
        <v>38</v>
      </c>
      <c r="E100" s="28" t="n">
        <v>0.4</v>
      </c>
      <c r="F100" s="28" t="s">
        <v>1109</v>
      </c>
      <c r="G100" s="29" t="n">
        <v>0</v>
      </c>
      <c r="H100" s="29" t="n">
        <v>0</v>
      </c>
      <c r="I100" s="29" t="n">
        <v>0</v>
      </c>
      <c r="J100" s="29" t="n">
        <v>0</v>
      </c>
      <c r="K100" s="29" t="n">
        <v>0</v>
      </c>
      <c r="L100" s="29" t="n">
        <v>0</v>
      </c>
      <c r="M100" s="29" t="n">
        <v>0</v>
      </c>
      <c r="N100" s="29" t="n">
        <v>1</v>
      </c>
      <c r="O100" s="29" t="n">
        <v>0</v>
      </c>
      <c r="P100" s="29" t="n">
        <v>0</v>
      </c>
      <c r="Q100" s="28" t="n">
        <f aca="false">SUM(J100:P100)</f>
        <v>1</v>
      </c>
      <c r="R100" s="29" t="n">
        <v>0</v>
      </c>
      <c r="S100" s="29" t="n">
        <v>0</v>
      </c>
      <c r="T100" s="29" t="n">
        <v>0</v>
      </c>
      <c r="U100" s="29" t="n">
        <v>0</v>
      </c>
      <c r="V100" s="29" t="n">
        <v>9</v>
      </c>
      <c r="W100" s="28" t="n">
        <v>9</v>
      </c>
      <c r="X100" s="28" t="n">
        <v>0</v>
      </c>
      <c r="Y100" s="29" t="n">
        <v>0</v>
      </c>
      <c r="Z100" s="29" t="n">
        <f aca="false">SUM(R100:V100)</f>
        <v>9</v>
      </c>
      <c r="AA100" s="29" t="n">
        <v>0</v>
      </c>
      <c r="AB100" s="29" t="n">
        <v>0</v>
      </c>
      <c r="AC100" s="28" t="n">
        <f aca="false">SUM(Z100:AB100)</f>
        <v>9</v>
      </c>
      <c r="AD100" s="39" t="n">
        <v>42198.7152777778</v>
      </c>
      <c r="AE100" s="39" t="n">
        <v>42198.7395833333</v>
      </c>
      <c r="AF100" s="39" t="n">
        <v>42198.7395833333</v>
      </c>
      <c r="AG100" s="191" t="n">
        <f aca="false">AF100-AD100</f>
        <v>0.0243055555547471</v>
      </c>
      <c r="AH100" s="29"/>
      <c r="AI100" s="28" t="s">
        <v>842</v>
      </c>
      <c r="AJ100" s="28" t="s">
        <v>1110</v>
      </c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138"/>
      <c r="BJ100" s="138"/>
      <c r="BK100" s="138"/>
      <c r="BL100" s="138"/>
      <c r="BM100" s="138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138"/>
      <c r="CH100" s="138"/>
      <c r="CI100" s="138"/>
      <c r="CJ100" s="138"/>
      <c r="CK100" s="138"/>
      <c r="CL100" s="138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  <c r="IW100" s="0"/>
      <c r="IX100" s="0"/>
      <c r="IY100" s="0"/>
      <c r="IZ100" s="0"/>
      <c r="JA100" s="0"/>
      <c r="JB100" s="0"/>
      <c r="JC100" s="0"/>
      <c r="JD100" s="0"/>
      <c r="JE100" s="0"/>
      <c r="JF100" s="0"/>
      <c r="JG100" s="0"/>
      <c r="JH100" s="0"/>
      <c r="JI100" s="0"/>
      <c r="JJ100" s="0"/>
      <c r="JK100" s="0"/>
      <c r="JL100" s="0"/>
      <c r="JM100" s="0"/>
      <c r="JN100" s="0"/>
      <c r="JO100" s="0"/>
      <c r="JP100" s="0"/>
      <c r="JQ100" s="0"/>
      <c r="JR100" s="0"/>
      <c r="JS100" s="0"/>
      <c r="JT100" s="0"/>
      <c r="JU100" s="0"/>
      <c r="JV100" s="0"/>
      <c r="JW100" s="0"/>
      <c r="JX100" s="0"/>
      <c r="JY100" s="0"/>
      <c r="JZ100" s="0"/>
      <c r="KA100" s="0"/>
      <c r="KB100" s="0"/>
      <c r="KC100" s="0"/>
      <c r="KD100" s="0"/>
      <c r="KE100" s="0"/>
      <c r="KF100" s="0"/>
      <c r="KG100" s="0"/>
      <c r="KH100" s="0"/>
      <c r="KI100" s="0"/>
      <c r="KJ100" s="0"/>
      <c r="KK100" s="0"/>
      <c r="KL100" s="0"/>
      <c r="KM100" s="0"/>
      <c r="KN100" s="0"/>
      <c r="KO100" s="0"/>
      <c r="KP100" s="0"/>
      <c r="KQ100" s="0"/>
      <c r="KR100" s="0"/>
      <c r="KS100" s="0"/>
      <c r="KT100" s="0"/>
      <c r="KU100" s="0"/>
      <c r="KV100" s="0"/>
      <c r="KW100" s="0"/>
      <c r="KX100" s="0"/>
      <c r="KY100" s="0"/>
      <c r="KZ100" s="0"/>
      <c r="LA100" s="0"/>
      <c r="LB100" s="0"/>
      <c r="LC100" s="0"/>
      <c r="LD100" s="0"/>
      <c r="LE100" s="0"/>
      <c r="LF100" s="0"/>
      <c r="LG100" s="0"/>
      <c r="LH100" s="0"/>
      <c r="LI100" s="0"/>
      <c r="LJ100" s="0"/>
      <c r="LK100" s="0"/>
      <c r="LL100" s="0"/>
      <c r="LM100" s="0"/>
      <c r="LN100" s="0"/>
      <c r="LO100" s="0"/>
      <c r="LP100" s="0"/>
      <c r="LQ100" s="0"/>
      <c r="LR100" s="0"/>
      <c r="LS100" s="0"/>
      <c r="LT100" s="0"/>
      <c r="LU100" s="0"/>
      <c r="LV100" s="0"/>
      <c r="LW100" s="0"/>
      <c r="LX100" s="0"/>
      <c r="LY100" s="0"/>
      <c r="LZ100" s="0"/>
      <c r="MA100" s="0"/>
      <c r="MB100" s="0"/>
      <c r="MC100" s="0"/>
      <c r="MD100" s="0"/>
      <c r="ME100" s="0"/>
      <c r="MF100" s="0"/>
      <c r="MG100" s="0"/>
      <c r="MH100" s="0"/>
      <c r="MI100" s="0"/>
      <c r="MJ100" s="0"/>
      <c r="MK100" s="0"/>
      <c r="ML100" s="0"/>
      <c r="MM100" s="0"/>
      <c r="MN100" s="0"/>
      <c r="MO100" s="0"/>
      <c r="MP100" s="0"/>
      <c r="MQ100" s="0"/>
      <c r="MR100" s="0"/>
      <c r="MS100" s="0"/>
      <c r="MT100" s="0"/>
      <c r="MU100" s="0"/>
      <c r="MV100" s="0"/>
      <c r="MW100" s="0"/>
      <c r="MX100" s="0"/>
      <c r="MY100" s="0"/>
      <c r="MZ100" s="0"/>
      <c r="NA100" s="0"/>
      <c r="NB100" s="0"/>
      <c r="NC100" s="0"/>
      <c r="ND100" s="0"/>
      <c r="NE100" s="0"/>
      <c r="NF100" s="0"/>
      <c r="NG100" s="0"/>
      <c r="NH100" s="0"/>
      <c r="NI100" s="0"/>
      <c r="NJ100" s="0"/>
      <c r="NK100" s="0"/>
      <c r="NL100" s="0"/>
      <c r="NM100" s="0"/>
      <c r="NN100" s="0"/>
      <c r="NO100" s="0"/>
      <c r="NP100" s="0"/>
      <c r="NQ100" s="0"/>
      <c r="NR100" s="0"/>
      <c r="NS100" s="0"/>
      <c r="NT100" s="0"/>
      <c r="NU100" s="0"/>
      <c r="NV100" s="0"/>
      <c r="NW100" s="0"/>
      <c r="NX100" s="0"/>
      <c r="NY100" s="0"/>
      <c r="NZ100" s="0"/>
      <c r="OA100" s="0"/>
      <c r="OB100" s="0"/>
      <c r="OC100" s="0"/>
      <c r="OD100" s="0"/>
      <c r="OE100" s="0"/>
      <c r="OF100" s="0"/>
      <c r="OG100" s="0"/>
      <c r="OH100" s="0"/>
      <c r="OI100" s="0"/>
      <c r="OJ100" s="0"/>
      <c r="OK100" s="0"/>
      <c r="OL100" s="0"/>
      <c r="OM100" s="0"/>
      <c r="ON100" s="0"/>
      <c r="OO100" s="0"/>
      <c r="OP100" s="0"/>
      <c r="OQ100" s="0"/>
      <c r="OR100" s="0"/>
      <c r="OS100" s="0"/>
      <c r="OT100" s="0"/>
      <c r="OU100" s="0"/>
      <c r="OV100" s="0"/>
      <c r="OW100" s="0"/>
      <c r="OX100" s="0"/>
      <c r="OY100" s="0"/>
      <c r="OZ100" s="0"/>
      <c r="PA100" s="0"/>
      <c r="PB100" s="0"/>
      <c r="PC100" s="0"/>
      <c r="PD100" s="0"/>
      <c r="PE100" s="0"/>
      <c r="PF100" s="0"/>
      <c r="PG100" s="0"/>
      <c r="PH100" s="0"/>
      <c r="PI100" s="0"/>
      <c r="PJ100" s="0"/>
      <c r="PK100" s="0"/>
      <c r="PL100" s="0"/>
      <c r="PM100" s="0"/>
      <c r="PN100" s="0"/>
      <c r="PO100" s="0"/>
      <c r="PP100" s="0"/>
      <c r="PQ100" s="0"/>
      <c r="PR100" s="0"/>
      <c r="PS100" s="0"/>
      <c r="PT100" s="0"/>
      <c r="PU100" s="0"/>
      <c r="PV100" s="0"/>
      <c r="PW100" s="0"/>
      <c r="PX100" s="0"/>
      <c r="PY100" s="0"/>
      <c r="PZ100" s="0"/>
      <c r="QA100" s="0"/>
      <c r="QB100" s="0"/>
      <c r="QC100" s="0"/>
      <c r="QD100" s="0"/>
      <c r="QE100" s="0"/>
      <c r="QF100" s="0"/>
      <c r="QG100" s="0"/>
      <c r="QH100" s="0"/>
      <c r="QI100" s="0"/>
      <c r="QJ100" s="0"/>
      <c r="QK100" s="0"/>
      <c r="QL100" s="0"/>
      <c r="QM100" s="0"/>
      <c r="QN100" s="0"/>
      <c r="QO100" s="0"/>
      <c r="QP100" s="0"/>
      <c r="QQ100" s="0"/>
      <c r="QR100" s="0"/>
      <c r="QS100" s="0"/>
      <c r="QT100" s="0"/>
      <c r="QU100" s="0"/>
      <c r="QV100" s="0"/>
      <c r="QW100" s="0"/>
      <c r="QX100" s="0"/>
      <c r="QY100" s="0"/>
      <c r="QZ100" s="0"/>
      <c r="RA100" s="0"/>
      <c r="RB100" s="0"/>
      <c r="RC100" s="0"/>
      <c r="RD100" s="0"/>
      <c r="RE100" s="0"/>
      <c r="RF100" s="0"/>
      <c r="RG100" s="0"/>
      <c r="RH100" s="0"/>
      <c r="RI100" s="0"/>
      <c r="RJ100" s="0"/>
      <c r="RK100" s="0"/>
      <c r="RL100" s="0"/>
      <c r="RM100" s="0"/>
      <c r="RN100" s="0"/>
      <c r="RO100" s="0"/>
      <c r="RP100" s="0"/>
      <c r="RQ100" s="0"/>
      <c r="RR100" s="0"/>
      <c r="RS100" s="0"/>
      <c r="RT100" s="0"/>
      <c r="RU100" s="0"/>
      <c r="RV100" s="0"/>
      <c r="RW100" s="0"/>
      <c r="RX100" s="0"/>
      <c r="RY100" s="0"/>
      <c r="RZ100" s="0"/>
      <c r="SA100" s="0"/>
      <c r="SB100" s="0"/>
      <c r="SC100" s="0"/>
      <c r="SD100" s="0"/>
      <c r="SE100" s="0"/>
      <c r="SF100" s="0"/>
      <c r="SG100" s="0"/>
      <c r="SH100" s="0"/>
      <c r="SI100" s="0"/>
      <c r="SJ100" s="0"/>
      <c r="SK100" s="0"/>
      <c r="SL100" s="0"/>
      <c r="SM100" s="0"/>
      <c r="SN100" s="0"/>
      <c r="SO100" s="0"/>
      <c r="SP100" s="0"/>
      <c r="SQ100" s="0"/>
      <c r="SR100" s="0"/>
      <c r="SS100" s="0"/>
      <c r="ST100" s="0"/>
      <c r="SU100" s="0"/>
      <c r="SV100" s="0"/>
      <c r="SW100" s="0"/>
      <c r="SX100" s="0"/>
      <c r="SY100" s="0"/>
      <c r="SZ100" s="0"/>
      <c r="TA100" s="0"/>
      <c r="TB100" s="0"/>
      <c r="TC100" s="0"/>
      <c r="TD100" s="0"/>
      <c r="TE100" s="0"/>
      <c r="TF100" s="0"/>
      <c r="TG100" s="0"/>
      <c r="TH100" s="0"/>
      <c r="TI100" s="0"/>
      <c r="TJ100" s="0"/>
      <c r="TK100" s="0"/>
      <c r="TL100" s="0"/>
      <c r="TM100" s="0"/>
      <c r="TN100" s="0"/>
      <c r="TO100" s="0"/>
      <c r="TP100" s="0"/>
      <c r="TQ100" s="0"/>
      <c r="TR100" s="0"/>
      <c r="TS100" s="0"/>
      <c r="TT100" s="0"/>
      <c r="TU100" s="0"/>
      <c r="TV100" s="0"/>
      <c r="TW100" s="0"/>
      <c r="TX100" s="0"/>
      <c r="TY100" s="0"/>
      <c r="TZ100" s="0"/>
      <c r="UA100" s="0"/>
      <c r="UB100" s="0"/>
      <c r="UC100" s="0"/>
      <c r="UD100" s="0"/>
      <c r="UE100" s="0"/>
      <c r="UF100" s="0"/>
      <c r="UG100" s="0"/>
      <c r="UH100" s="0"/>
      <c r="UI100" s="0"/>
      <c r="UJ100" s="0"/>
      <c r="UK100" s="0"/>
      <c r="UL100" s="0"/>
      <c r="UM100" s="0"/>
      <c r="UN100" s="0"/>
      <c r="UO100" s="0"/>
      <c r="UP100" s="0"/>
      <c r="UQ100" s="0"/>
      <c r="UR100" s="0"/>
      <c r="US100" s="0"/>
      <c r="UT100" s="0"/>
      <c r="UU100" s="0"/>
      <c r="UV100" s="0"/>
      <c r="UW100" s="0"/>
      <c r="UX100" s="0"/>
      <c r="UY100" s="0"/>
      <c r="UZ100" s="0"/>
      <c r="VA100" s="0"/>
      <c r="VB100" s="0"/>
      <c r="VC100" s="0"/>
      <c r="VD100" s="0"/>
      <c r="VE100" s="0"/>
      <c r="VF100" s="0"/>
      <c r="VG100" s="0"/>
      <c r="VH100" s="0"/>
      <c r="VI100" s="0"/>
      <c r="VJ100" s="0"/>
      <c r="VK100" s="0"/>
      <c r="VL100" s="0"/>
      <c r="VM100" s="0"/>
      <c r="VN100" s="0"/>
      <c r="VO100" s="0"/>
      <c r="VP100" s="0"/>
      <c r="VQ100" s="0"/>
      <c r="VR100" s="0"/>
      <c r="VS100" s="0"/>
      <c r="VT100" s="0"/>
      <c r="VU100" s="0"/>
      <c r="VV100" s="0"/>
      <c r="VW100" s="0"/>
      <c r="VX100" s="0"/>
      <c r="VY100" s="0"/>
      <c r="VZ100" s="0"/>
      <c r="WA100" s="0"/>
      <c r="WB100" s="0"/>
      <c r="WC100" s="0"/>
      <c r="WD100" s="0"/>
      <c r="WE100" s="0"/>
      <c r="WF100" s="0"/>
      <c r="WG100" s="0"/>
      <c r="WH100" s="0"/>
      <c r="WI100" s="0"/>
      <c r="WJ100" s="0"/>
      <c r="WK100" s="0"/>
      <c r="WL100" s="0"/>
      <c r="WM100" s="0"/>
      <c r="WN100" s="0"/>
      <c r="WO100" s="0"/>
      <c r="WP100" s="0"/>
      <c r="WQ100" s="0"/>
      <c r="WR100" s="0"/>
      <c r="WS100" s="0"/>
      <c r="WT100" s="0"/>
      <c r="WU100" s="0"/>
      <c r="WV100" s="0"/>
      <c r="WW100" s="0"/>
      <c r="WX100" s="0"/>
      <c r="WY100" s="0"/>
      <c r="WZ100" s="0"/>
      <c r="XA100" s="0"/>
      <c r="XB100" s="0"/>
      <c r="XC100" s="0"/>
      <c r="XD100" s="0"/>
      <c r="XE100" s="0"/>
      <c r="XF100" s="0"/>
      <c r="XG100" s="0"/>
      <c r="XH100" s="0"/>
      <c r="XI100" s="0"/>
      <c r="XJ100" s="0"/>
      <c r="XK100" s="0"/>
      <c r="XL100" s="0"/>
      <c r="XM100" s="0"/>
      <c r="XN100" s="0"/>
      <c r="XO100" s="0"/>
      <c r="XP100" s="0"/>
      <c r="XQ100" s="0"/>
      <c r="XR100" s="0"/>
      <c r="XS100" s="0"/>
      <c r="XT100" s="0"/>
      <c r="XU100" s="0"/>
      <c r="XV100" s="0"/>
      <c r="XW100" s="0"/>
      <c r="XX100" s="0"/>
      <c r="XY100" s="0"/>
      <c r="XZ100" s="0"/>
      <c r="YA100" s="0"/>
      <c r="YB100" s="0"/>
      <c r="YC100" s="0"/>
      <c r="YD100" s="0"/>
      <c r="YE100" s="0"/>
      <c r="YF100" s="0"/>
      <c r="YG100" s="0"/>
      <c r="YH100" s="0"/>
      <c r="YI100" s="0"/>
      <c r="YJ100" s="0"/>
      <c r="YK100" s="0"/>
      <c r="YL100" s="0"/>
      <c r="YM100" s="0"/>
      <c r="YN100" s="0"/>
      <c r="YO100" s="0"/>
      <c r="YP100" s="0"/>
      <c r="YQ100" s="0"/>
      <c r="YR100" s="0"/>
      <c r="YS100" s="0"/>
      <c r="YT100" s="0"/>
      <c r="YU100" s="0"/>
      <c r="YV100" s="0"/>
      <c r="YW100" s="0"/>
      <c r="YX100" s="0"/>
      <c r="YY100" s="0"/>
      <c r="YZ100" s="0"/>
      <c r="ZA100" s="0"/>
      <c r="ZB100" s="0"/>
      <c r="ZC100" s="0"/>
      <c r="ZD100" s="0"/>
      <c r="ZE100" s="0"/>
      <c r="ZF100" s="0"/>
      <c r="ZG100" s="0"/>
      <c r="ZH100" s="0"/>
      <c r="ZI100" s="0"/>
      <c r="ZJ100" s="0"/>
      <c r="ZK100" s="0"/>
      <c r="ZL100" s="0"/>
      <c r="ZM100" s="0"/>
      <c r="ZN100" s="0"/>
      <c r="ZO100" s="0"/>
      <c r="ZP100" s="0"/>
      <c r="ZQ100" s="0"/>
      <c r="ZR100" s="0"/>
      <c r="ZS100" s="0"/>
      <c r="ZT100" s="0"/>
      <c r="ZU100" s="0"/>
      <c r="ZV100" s="0"/>
      <c r="ZW100" s="0"/>
      <c r="ZX100" s="0"/>
      <c r="ZY100" s="0"/>
      <c r="ZZ100" s="0"/>
      <c r="AAA100" s="0"/>
      <c r="AAB100" s="0"/>
      <c r="AAC100" s="0"/>
      <c r="AAD100" s="0"/>
      <c r="AAE100" s="0"/>
      <c r="AAF100" s="0"/>
      <c r="AAG100" s="0"/>
      <c r="AAH100" s="0"/>
      <c r="AAI100" s="0"/>
      <c r="AAJ100" s="0"/>
      <c r="AAK100" s="0"/>
      <c r="AAL100" s="0"/>
      <c r="AAM100" s="0"/>
      <c r="AAN100" s="0"/>
      <c r="AAO100" s="0"/>
      <c r="AAP100" s="0"/>
      <c r="AAQ100" s="0"/>
      <c r="AAR100" s="0"/>
      <c r="AAS100" s="0"/>
      <c r="AAT100" s="0"/>
      <c r="AAU100" s="0"/>
      <c r="AAV100" s="0"/>
      <c r="AAW100" s="0"/>
      <c r="AAX100" s="0"/>
      <c r="AAY100" s="0"/>
      <c r="AAZ100" s="0"/>
      <c r="ABA100" s="0"/>
      <c r="ABB100" s="0"/>
      <c r="ABC100" s="0"/>
      <c r="ABD100" s="0"/>
      <c r="ABE100" s="0"/>
      <c r="ABF100" s="0"/>
      <c r="ABG100" s="0"/>
      <c r="ABH100" s="0"/>
      <c r="ABI100" s="0"/>
      <c r="ABJ100" s="0"/>
      <c r="ABK100" s="0"/>
      <c r="ABL100" s="0"/>
      <c r="ABM100" s="0"/>
      <c r="ABN100" s="0"/>
      <c r="ABO100" s="0"/>
      <c r="ABP100" s="0"/>
      <c r="ABQ100" s="0"/>
      <c r="ABR100" s="0"/>
      <c r="ABS100" s="0"/>
      <c r="ABT100" s="0"/>
      <c r="ABU100" s="0"/>
      <c r="ABV100" s="0"/>
      <c r="ABW100" s="0"/>
      <c r="ABX100" s="0"/>
      <c r="ABY100" s="0"/>
      <c r="ABZ100" s="0"/>
      <c r="ACA100" s="0"/>
      <c r="ACB100" s="0"/>
      <c r="ACC100" s="0"/>
      <c r="ACD100" s="0"/>
      <c r="ACE100" s="0"/>
      <c r="ACF100" s="0"/>
      <c r="ACG100" s="0"/>
      <c r="ACH100" s="0"/>
      <c r="ACI100" s="0"/>
      <c r="ACJ100" s="0"/>
      <c r="ACK100" s="0"/>
      <c r="ACL100" s="0"/>
      <c r="ACM100" s="0"/>
      <c r="ACN100" s="0"/>
      <c r="ACO100" s="0"/>
      <c r="ACP100" s="0"/>
      <c r="ACQ100" s="0"/>
      <c r="ACR100" s="0"/>
      <c r="ACS100" s="0"/>
      <c r="ACT100" s="0"/>
      <c r="ACU100" s="0"/>
      <c r="ACV100" s="0"/>
      <c r="ACW100" s="0"/>
      <c r="ACX100" s="0"/>
      <c r="ACY100" s="0"/>
      <c r="ACZ100" s="0"/>
      <c r="ADA100" s="0"/>
      <c r="ADB100" s="0"/>
      <c r="ADC100" s="0"/>
      <c r="ADD100" s="0"/>
      <c r="ADE100" s="0"/>
      <c r="ADF100" s="0"/>
      <c r="ADG100" s="0"/>
      <c r="ADH100" s="0"/>
      <c r="ADI100" s="0"/>
      <c r="ADJ100" s="0"/>
      <c r="ADK100" s="0"/>
      <c r="ADL100" s="0"/>
      <c r="ADM100" s="0"/>
      <c r="ADN100" s="0"/>
      <c r="ADO100" s="0"/>
      <c r="ADP100" s="0"/>
      <c r="ADQ100" s="0"/>
      <c r="ADR100" s="0"/>
      <c r="ADS100" s="0"/>
      <c r="ADT100" s="0"/>
      <c r="ADU100" s="0"/>
      <c r="ADV100" s="0"/>
      <c r="ADW100" s="0"/>
      <c r="ADX100" s="0"/>
      <c r="ADY100" s="0"/>
      <c r="ADZ100" s="0"/>
      <c r="AEA100" s="0"/>
      <c r="AEB100" s="0"/>
      <c r="AEC100" s="0"/>
      <c r="AED100" s="0"/>
      <c r="AEE100" s="0"/>
      <c r="AEF100" s="0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customFormat="false" ht="51" hidden="false" customHeight="false" outlineLevel="0" collapsed="false">
      <c r="A101" s="27" t="n">
        <v>90</v>
      </c>
      <c r="B101" s="28" t="s">
        <v>839</v>
      </c>
      <c r="C101" s="28" t="s">
        <v>1111</v>
      </c>
      <c r="D101" s="29" t="s">
        <v>38</v>
      </c>
      <c r="E101" s="28" t="n">
        <v>0.4</v>
      </c>
      <c r="F101" s="28" t="s">
        <v>1112</v>
      </c>
      <c r="G101" s="29" t="n">
        <v>0</v>
      </c>
      <c r="H101" s="29" t="n">
        <v>0</v>
      </c>
      <c r="I101" s="29" t="n">
        <v>0</v>
      </c>
      <c r="J101" s="29" t="n">
        <v>0</v>
      </c>
      <c r="K101" s="29" t="n">
        <v>0</v>
      </c>
      <c r="L101" s="29" t="n">
        <v>0</v>
      </c>
      <c r="M101" s="29" t="n">
        <v>0</v>
      </c>
      <c r="N101" s="29" t="n">
        <v>1</v>
      </c>
      <c r="O101" s="29" t="n">
        <v>0</v>
      </c>
      <c r="P101" s="29" t="n">
        <v>0</v>
      </c>
      <c r="Q101" s="28" t="n">
        <f aca="false">SUM(J101:P101)</f>
        <v>1</v>
      </c>
      <c r="R101" s="29" t="n">
        <v>0</v>
      </c>
      <c r="S101" s="29" t="n">
        <v>0</v>
      </c>
      <c r="T101" s="29" t="n">
        <v>0</v>
      </c>
      <c r="U101" s="29" t="n">
        <v>0</v>
      </c>
      <c r="V101" s="29" t="n">
        <v>1</v>
      </c>
      <c r="W101" s="28" t="n">
        <v>1</v>
      </c>
      <c r="X101" s="28" t="n">
        <v>0</v>
      </c>
      <c r="Y101" s="29" t="n">
        <v>0</v>
      </c>
      <c r="Z101" s="29" t="n">
        <f aca="false">SUM(R101:V101)</f>
        <v>1</v>
      </c>
      <c r="AA101" s="29" t="n">
        <v>0</v>
      </c>
      <c r="AB101" s="29" t="n">
        <v>0</v>
      </c>
      <c r="AC101" s="28" t="n">
        <f aca="false">SUM(Z101:AB101)</f>
        <v>1</v>
      </c>
      <c r="AD101" s="39" t="n">
        <v>42200.5069444445</v>
      </c>
      <c r="AE101" s="39" t="n">
        <v>42200.7083333333</v>
      </c>
      <c r="AF101" s="39" t="n">
        <v>42200.7083333333</v>
      </c>
      <c r="AG101" s="191" t="n">
        <f aca="false">AF101-AD101</f>
        <v>0.201388888890506</v>
      </c>
      <c r="AH101" s="29"/>
      <c r="AI101" s="28" t="s">
        <v>842</v>
      </c>
      <c r="AJ101" s="28" t="s">
        <v>1113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138"/>
      <c r="BJ101" s="138"/>
      <c r="BK101" s="138"/>
      <c r="BL101" s="138"/>
      <c r="BM101" s="138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138"/>
      <c r="CH101" s="138"/>
      <c r="CI101" s="138"/>
      <c r="CJ101" s="138"/>
      <c r="CK101" s="138"/>
      <c r="CL101" s="138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 s="0"/>
      <c r="DA101" s="0"/>
      <c r="DB101" s="0"/>
      <c r="DC101" s="0"/>
      <c r="DD101" s="0"/>
      <c r="DE101" s="0"/>
      <c r="DF101" s="0"/>
      <c r="DG101" s="0"/>
      <c r="DH101" s="0"/>
      <c r="DI101" s="0"/>
      <c r="DJ101" s="0"/>
      <c r="DK101" s="0"/>
      <c r="DL101" s="0"/>
      <c r="DM101" s="0"/>
      <c r="DN101" s="0"/>
      <c r="DO101" s="0"/>
      <c r="DP101" s="0"/>
      <c r="DQ101" s="0"/>
      <c r="DR101" s="0"/>
      <c r="DS101" s="0"/>
      <c r="DT101" s="0"/>
      <c r="DU101" s="0"/>
      <c r="DV101" s="0"/>
      <c r="DW101" s="0"/>
      <c r="DX101" s="0"/>
      <c r="DY101" s="0"/>
      <c r="DZ101" s="0"/>
      <c r="EA101" s="0"/>
      <c r="EB101" s="0"/>
      <c r="EC101" s="0"/>
      <c r="ED101" s="0"/>
      <c r="EE101" s="0"/>
      <c r="EF101" s="0"/>
      <c r="EG101" s="0"/>
      <c r="EH101" s="0"/>
      <c r="EI101" s="0"/>
      <c r="EJ101" s="0"/>
      <c r="EK101" s="0"/>
      <c r="EL101" s="0"/>
      <c r="EM101" s="0"/>
      <c r="EN101" s="0"/>
      <c r="EO101" s="0"/>
      <c r="EP101" s="0"/>
      <c r="EQ101" s="0"/>
      <c r="ER101" s="0"/>
      <c r="ES101" s="0"/>
      <c r="ET101" s="0"/>
      <c r="EU101" s="0"/>
      <c r="EV101" s="0"/>
      <c r="EW101" s="0"/>
      <c r="EX101" s="0"/>
      <c r="EY101" s="0"/>
      <c r="EZ101" s="0"/>
      <c r="FA101" s="0"/>
      <c r="FB101" s="0"/>
      <c r="FC101" s="0"/>
      <c r="FD101" s="0"/>
      <c r="FE101" s="0"/>
      <c r="FF101" s="0"/>
      <c r="FG101" s="0"/>
      <c r="FH101" s="0"/>
      <c r="FI101" s="0"/>
      <c r="FJ101" s="0"/>
      <c r="FK101" s="0"/>
      <c r="FL101" s="0"/>
      <c r="FM101" s="0"/>
      <c r="FN101" s="0"/>
      <c r="FO101" s="0"/>
      <c r="FP101" s="0"/>
      <c r="FQ101" s="0"/>
      <c r="FR101" s="0"/>
      <c r="FS101" s="0"/>
      <c r="FT101" s="0"/>
      <c r="FU101" s="0"/>
      <c r="FV101" s="0"/>
      <c r="FW101" s="0"/>
      <c r="FX101" s="0"/>
      <c r="FY101" s="0"/>
      <c r="FZ101" s="0"/>
      <c r="GA101" s="0"/>
      <c r="GB101" s="0"/>
      <c r="GC101" s="0"/>
      <c r="GD101" s="0"/>
      <c r="GE101" s="0"/>
      <c r="GF101" s="0"/>
      <c r="GG101" s="0"/>
      <c r="GH101" s="0"/>
      <c r="GI101" s="0"/>
      <c r="GJ101" s="0"/>
      <c r="GK101" s="0"/>
      <c r="GL101" s="0"/>
      <c r="GM101" s="0"/>
      <c r="GN101" s="0"/>
      <c r="GO101" s="0"/>
      <c r="GP101" s="0"/>
      <c r="GQ101" s="0"/>
      <c r="GR101" s="0"/>
      <c r="GS101" s="0"/>
      <c r="GT101" s="0"/>
      <c r="GU101" s="0"/>
      <c r="GV101" s="0"/>
      <c r="GW101" s="0"/>
      <c r="GX101" s="0"/>
      <c r="GY101" s="0"/>
      <c r="GZ101" s="0"/>
      <c r="HA101" s="0"/>
      <c r="HB101" s="0"/>
      <c r="HC101" s="0"/>
      <c r="HD101" s="0"/>
      <c r="HE101" s="0"/>
      <c r="HF101" s="0"/>
      <c r="HG101" s="0"/>
      <c r="HH101" s="0"/>
      <c r="HI101" s="0"/>
      <c r="HJ101" s="0"/>
      <c r="HK101" s="0"/>
      <c r="HL101" s="0"/>
      <c r="HM101" s="0"/>
      <c r="HN101" s="0"/>
      <c r="HO101" s="0"/>
      <c r="HP101" s="0"/>
      <c r="HQ101" s="0"/>
      <c r="HR101" s="0"/>
      <c r="HS101" s="0"/>
      <c r="HT101" s="0"/>
      <c r="HU101" s="0"/>
      <c r="HV101" s="0"/>
      <c r="HW101" s="0"/>
      <c r="HX101" s="0"/>
      <c r="HY101" s="0"/>
      <c r="HZ101" s="0"/>
      <c r="IA101" s="0"/>
      <c r="IB101" s="0"/>
      <c r="IC101" s="0"/>
      <c r="ID101" s="0"/>
      <c r="IE101" s="0"/>
      <c r="IF101" s="0"/>
      <c r="IG101" s="0"/>
      <c r="IH101" s="0"/>
      <c r="II101" s="0"/>
      <c r="IJ101" s="0"/>
      <c r="IK101" s="0"/>
      <c r="IL101" s="0"/>
      <c r="IM101" s="0"/>
      <c r="IN101" s="0"/>
      <c r="IO101" s="0"/>
      <c r="IP101" s="0"/>
      <c r="IQ101" s="0"/>
      <c r="IR101" s="0"/>
      <c r="IS101" s="0"/>
      <c r="IT101" s="0"/>
      <c r="IU101" s="0"/>
      <c r="IV101" s="0"/>
      <c r="IW101" s="0"/>
      <c r="IX101" s="0"/>
      <c r="IY101" s="0"/>
      <c r="IZ101" s="0"/>
      <c r="JA101" s="0"/>
      <c r="JB101" s="0"/>
      <c r="JC101" s="0"/>
      <c r="JD101" s="0"/>
      <c r="JE101" s="0"/>
      <c r="JF101" s="0"/>
      <c r="JG101" s="0"/>
      <c r="JH101" s="0"/>
      <c r="JI101" s="0"/>
      <c r="JJ101" s="0"/>
      <c r="JK101" s="0"/>
      <c r="JL101" s="0"/>
      <c r="JM101" s="0"/>
      <c r="JN101" s="0"/>
      <c r="JO101" s="0"/>
      <c r="JP101" s="0"/>
      <c r="JQ101" s="0"/>
      <c r="JR101" s="0"/>
      <c r="JS101" s="0"/>
      <c r="JT101" s="0"/>
      <c r="JU101" s="0"/>
      <c r="JV101" s="0"/>
      <c r="JW101" s="0"/>
      <c r="JX101" s="0"/>
      <c r="JY101" s="0"/>
      <c r="JZ101" s="0"/>
      <c r="KA101" s="0"/>
      <c r="KB101" s="0"/>
      <c r="KC101" s="0"/>
      <c r="KD101" s="0"/>
      <c r="KE101" s="0"/>
      <c r="KF101" s="0"/>
      <c r="KG101" s="0"/>
      <c r="KH101" s="0"/>
      <c r="KI101" s="0"/>
      <c r="KJ101" s="0"/>
      <c r="KK101" s="0"/>
      <c r="KL101" s="0"/>
      <c r="KM101" s="0"/>
      <c r="KN101" s="0"/>
      <c r="KO101" s="0"/>
      <c r="KP101" s="0"/>
      <c r="KQ101" s="0"/>
      <c r="KR101" s="0"/>
      <c r="KS101" s="0"/>
      <c r="KT101" s="0"/>
      <c r="KU101" s="0"/>
      <c r="KV101" s="0"/>
      <c r="KW101" s="0"/>
      <c r="KX101" s="0"/>
      <c r="KY101" s="0"/>
      <c r="KZ101" s="0"/>
      <c r="LA101" s="0"/>
      <c r="LB101" s="0"/>
      <c r="LC101" s="0"/>
      <c r="LD101" s="0"/>
      <c r="LE101" s="0"/>
      <c r="LF101" s="0"/>
      <c r="LG101" s="0"/>
      <c r="LH101" s="0"/>
      <c r="LI101" s="0"/>
      <c r="LJ101" s="0"/>
      <c r="LK101" s="0"/>
      <c r="LL101" s="0"/>
      <c r="LM101" s="0"/>
      <c r="LN101" s="0"/>
      <c r="LO101" s="0"/>
      <c r="LP101" s="0"/>
      <c r="LQ101" s="0"/>
      <c r="LR101" s="0"/>
      <c r="LS101" s="0"/>
      <c r="LT101" s="0"/>
      <c r="LU101" s="0"/>
      <c r="LV101" s="0"/>
      <c r="LW101" s="0"/>
      <c r="LX101" s="0"/>
      <c r="LY101" s="0"/>
      <c r="LZ101" s="0"/>
      <c r="MA101" s="0"/>
      <c r="MB101" s="0"/>
      <c r="MC101" s="0"/>
      <c r="MD101" s="0"/>
      <c r="ME101" s="0"/>
      <c r="MF101" s="0"/>
      <c r="MG101" s="0"/>
      <c r="MH101" s="0"/>
      <c r="MI101" s="0"/>
      <c r="MJ101" s="0"/>
      <c r="MK101" s="0"/>
      <c r="ML101" s="0"/>
      <c r="MM101" s="0"/>
      <c r="MN101" s="0"/>
      <c r="MO101" s="0"/>
      <c r="MP101" s="0"/>
      <c r="MQ101" s="0"/>
      <c r="MR101" s="0"/>
      <c r="MS101" s="0"/>
      <c r="MT101" s="0"/>
      <c r="MU101" s="0"/>
      <c r="MV101" s="0"/>
      <c r="MW101" s="0"/>
      <c r="MX101" s="0"/>
      <c r="MY101" s="0"/>
      <c r="MZ101" s="0"/>
      <c r="NA101" s="0"/>
      <c r="NB101" s="0"/>
      <c r="NC101" s="0"/>
      <c r="ND101" s="0"/>
      <c r="NE101" s="0"/>
      <c r="NF101" s="0"/>
      <c r="NG101" s="0"/>
      <c r="NH101" s="0"/>
      <c r="NI101" s="0"/>
      <c r="NJ101" s="0"/>
      <c r="NK101" s="0"/>
      <c r="NL101" s="0"/>
      <c r="NM101" s="0"/>
      <c r="NN101" s="0"/>
      <c r="NO101" s="0"/>
      <c r="NP101" s="0"/>
      <c r="NQ101" s="0"/>
      <c r="NR101" s="0"/>
      <c r="NS101" s="0"/>
      <c r="NT101" s="0"/>
      <c r="NU101" s="0"/>
      <c r="NV101" s="0"/>
      <c r="NW101" s="0"/>
      <c r="NX101" s="0"/>
      <c r="NY101" s="0"/>
      <c r="NZ101" s="0"/>
      <c r="OA101" s="0"/>
      <c r="OB101" s="0"/>
      <c r="OC101" s="0"/>
      <c r="OD101" s="0"/>
      <c r="OE101" s="0"/>
      <c r="OF101" s="0"/>
      <c r="OG101" s="0"/>
      <c r="OH101" s="0"/>
      <c r="OI101" s="0"/>
      <c r="OJ101" s="0"/>
      <c r="OK101" s="0"/>
      <c r="OL101" s="0"/>
      <c r="OM101" s="0"/>
      <c r="ON101" s="0"/>
      <c r="OO101" s="0"/>
      <c r="OP101" s="0"/>
      <c r="OQ101" s="0"/>
      <c r="OR101" s="0"/>
      <c r="OS101" s="0"/>
      <c r="OT101" s="0"/>
      <c r="OU101" s="0"/>
      <c r="OV101" s="0"/>
      <c r="OW101" s="0"/>
      <c r="OX101" s="0"/>
      <c r="OY101" s="0"/>
      <c r="OZ101" s="0"/>
      <c r="PA101" s="0"/>
      <c r="PB101" s="0"/>
      <c r="PC101" s="0"/>
      <c r="PD101" s="0"/>
      <c r="PE101" s="0"/>
      <c r="PF101" s="0"/>
      <c r="PG101" s="0"/>
      <c r="PH101" s="0"/>
      <c r="PI101" s="0"/>
      <c r="PJ101" s="0"/>
      <c r="PK101" s="0"/>
      <c r="PL101" s="0"/>
      <c r="PM101" s="0"/>
      <c r="PN101" s="0"/>
      <c r="PO101" s="0"/>
      <c r="PP101" s="0"/>
      <c r="PQ101" s="0"/>
      <c r="PR101" s="0"/>
      <c r="PS101" s="0"/>
      <c r="PT101" s="0"/>
      <c r="PU101" s="0"/>
      <c r="PV101" s="0"/>
      <c r="PW101" s="0"/>
      <c r="PX101" s="0"/>
      <c r="PY101" s="0"/>
      <c r="PZ101" s="0"/>
      <c r="QA101" s="0"/>
      <c r="QB101" s="0"/>
      <c r="QC101" s="0"/>
      <c r="QD101" s="0"/>
      <c r="QE101" s="0"/>
      <c r="QF101" s="0"/>
      <c r="QG101" s="0"/>
      <c r="QH101" s="0"/>
      <c r="QI101" s="0"/>
      <c r="QJ101" s="0"/>
      <c r="QK101" s="0"/>
      <c r="QL101" s="0"/>
      <c r="QM101" s="0"/>
      <c r="QN101" s="0"/>
      <c r="QO101" s="0"/>
      <c r="QP101" s="0"/>
      <c r="QQ101" s="0"/>
      <c r="QR101" s="0"/>
      <c r="QS101" s="0"/>
      <c r="QT101" s="0"/>
      <c r="QU101" s="0"/>
      <c r="QV101" s="0"/>
      <c r="QW101" s="0"/>
      <c r="QX101" s="0"/>
      <c r="QY101" s="0"/>
      <c r="QZ101" s="0"/>
      <c r="RA101" s="0"/>
      <c r="RB101" s="0"/>
      <c r="RC101" s="0"/>
      <c r="RD101" s="0"/>
      <c r="RE101" s="0"/>
      <c r="RF101" s="0"/>
      <c r="RG101" s="0"/>
      <c r="RH101" s="0"/>
      <c r="RI101" s="0"/>
      <c r="RJ101" s="0"/>
      <c r="RK101" s="0"/>
      <c r="RL101" s="0"/>
      <c r="RM101" s="0"/>
      <c r="RN101" s="0"/>
      <c r="RO101" s="0"/>
      <c r="RP101" s="0"/>
      <c r="RQ101" s="0"/>
      <c r="RR101" s="0"/>
      <c r="RS101" s="0"/>
      <c r="RT101" s="0"/>
      <c r="RU101" s="0"/>
      <c r="RV101" s="0"/>
      <c r="RW101" s="0"/>
      <c r="RX101" s="0"/>
      <c r="RY101" s="0"/>
      <c r="RZ101" s="0"/>
      <c r="SA101" s="0"/>
      <c r="SB101" s="0"/>
      <c r="SC101" s="0"/>
      <c r="SD101" s="0"/>
      <c r="SE101" s="0"/>
      <c r="SF101" s="0"/>
      <c r="SG101" s="0"/>
      <c r="SH101" s="0"/>
      <c r="SI101" s="0"/>
      <c r="SJ101" s="0"/>
      <c r="SK101" s="0"/>
      <c r="SL101" s="0"/>
      <c r="SM101" s="0"/>
      <c r="SN101" s="0"/>
      <c r="SO101" s="0"/>
      <c r="SP101" s="0"/>
      <c r="SQ101" s="0"/>
      <c r="SR101" s="0"/>
      <c r="SS101" s="0"/>
      <c r="ST101" s="0"/>
      <c r="SU101" s="0"/>
      <c r="SV101" s="0"/>
      <c r="SW101" s="0"/>
      <c r="SX101" s="0"/>
      <c r="SY101" s="0"/>
      <c r="SZ101" s="0"/>
      <c r="TA101" s="0"/>
      <c r="TB101" s="0"/>
      <c r="TC101" s="0"/>
      <c r="TD101" s="0"/>
      <c r="TE101" s="0"/>
      <c r="TF101" s="0"/>
      <c r="TG101" s="0"/>
      <c r="TH101" s="0"/>
      <c r="TI101" s="0"/>
      <c r="TJ101" s="0"/>
      <c r="TK101" s="0"/>
      <c r="TL101" s="0"/>
      <c r="TM101" s="0"/>
      <c r="TN101" s="0"/>
      <c r="TO101" s="0"/>
      <c r="TP101" s="0"/>
      <c r="TQ101" s="0"/>
      <c r="TR101" s="0"/>
      <c r="TS101" s="0"/>
      <c r="TT101" s="0"/>
      <c r="TU101" s="0"/>
      <c r="TV101" s="0"/>
      <c r="TW101" s="0"/>
      <c r="TX101" s="0"/>
      <c r="TY101" s="0"/>
      <c r="TZ101" s="0"/>
      <c r="UA101" s="0"/>
      <c r="UB101" s="0"/>
      <c r="UC101" s="0"/>
      <c r="UD101" s="0"/>
      <c r="UE101" s="0"/>
      <c r="UF101" s="0"/>
      <c r="UG101" s="0"/>
      <c r="UH101" s="0"/>
      <c r="UI101" s="0"/>
      <c r="UJ101" s="0"/>
      <c r="UK101" s="0"/>
      <c r="UL101" s="0"/>
      <c r="UM101" s="0"/>
      <c r="UN101" s="0"/>
      <c r="UO101" s="0"/>
      <c r="UP101" s="0"/>
      <c r="UQ101" s="0"/>
      <c r="UR101" s="0"/>
      <c r="US101" s="0"/>
      <c r="UT101" s="0"/>
      <c r="UU101" s="0"/>
      <c r="UV101" s="0"/>
      <c r="UW101" s="0"/>
      <c r="UX101" s="0"/>
      <c r="UY101" s="0"/>
      <c r="UZ101" s="0"/>
      <c r="VA101" s="0"/>
      <c r="VB101" s="0"/>
      <c r="VC101" s="0"/>
      <c r="VD101" s="0"/>
      <c r="VE101" s="0"/>
      <c r="VF101" s="0"/>
      <c r="VG101" s="0"/>
      <c r="VH101" s="0"/>
      <c r="VI101" s="0"/>
      <c r="VJ101" s="0"/>
      <c r="VK101" s="0"/>
      <c r="VL101" s="0"/>
      <c r="VM101" s="0"/>
      <c r="VN101" s="0"/>
      <c r="VO101" s="0"/>
      <c r="VP101" s="0"/>
      <c r="VQ101" s="0"/>
      <c r="VR101" s="0"/>
      <c r="VS101" s="0"/>
      <c r="VT101" s="0"/>
      <c r="VU101" s="0"/>
      <c r="VV101" s="0"/>
      <c r="VW101" s="0"/>
      <c r="VX101" s="0"/>
      <c r="VY101" s="0"/>
      <c r="VZ101" s="0"/>
      <c r="WA101" s="0"/>
      <c r="WB101" s="0"/>
      <c r="WC101" s="0"/>
      <c r="WD101" s="0"/>
      <c r="WE101" s="0"/>
      <c r="WF101" s="0"/>
      <c r="WG101" s="0"/>
      <c r="WH101" s="0"/>
      <c r="WI101" s="0"/>
      <c r="WJ101" s="0"/>
      <c r="WK101" s="0"/>
      <c r="WL101" s="0"/>
      <c r="WM101" s="0"/>
      <c r="WN101" s="0"/>
      <c r="WO101" s="0"/>
      <c r="WP101" s="0"/>
      <c r="WQ101" s="0"/>
      <c r="WR101" s="0"/>
      <c r="WS101" s="0"/>
      <c r="WT101" s="0"/>
      <c r="WU101" s="0"/>
      <c r="WV101" s="0"/>
      <c r="WW101" s="0"/>
      <c r="WX101" s="0"/>
      <c r="WY101" s="0"/>
      <c r="WZ101" s="0"/>
      <c r="XA101" s="0"/>
      <c r="XB101" s="0"/>
      <c r="XC101" s="0"/>
      <c r="XD101" s="0"/>
      <c r="XE101" s="0"/>
      <c r="XF101" s="0"/>
      <c r="XG101" s="0"/>
      <c r="XH101" s="0"/>
      <c r="XI101" s="0"/>
      <c r="XJ101" s="0"/>
      <c r="XK101" s="0"/>
      <c r="XL101" s="0"/>
      <c r="XM101" s="0"/>
      <c r="XN101" s="0"/>
      <c r="XO101" s="0"/>
      <c r="XP101" s="0"/>
      <c r="XQ101" s="0"/>
      <c r="XR101" s="0"/>
      <c r="XS101" s="0"/>
      <c r="XT101" s="0"/>
      <c r="XU101" s="0"/>
      <c r="XV101" s="0"/>
      <c r="XW101" s="0"/>
      <c r="XX101" s="0"/>
      <c r="XY101" s="0"/>
      <c r="XZ101" s="0"/>
      <c r="YA101" s="0"/>
      <c r="YB101" s="0"/>
      <c r="YC101" s="0"/>
      <c r="YD101" s="0"/>
      <c r="YE101" s="0"/>
      <c r="YF101" s="0"/>
      <c r="YG101" s="0"/>
      <c r="YH101" s="0"/>
      <c r="YI101" s="0"/>
      <c r="YJ101" s="0"/>
      <c r="YK101" s="0"/>
      <c r="YL101" s="0"/>
      <c r="YM101" s="0"/>
      <c r="YN101" s="0"/>
      <c r="YO101" s="0"/>
      <c r="YP101" s="0"/>
      <c r="YQ101" s="0"/>
      <c r="YR101" s="0"/>
      <c r="YS101" s="0"/>
      <c r="YT101" s="0"/>
      <c r="YU101" s="0"/>
      <c r="YV101" s="0"/>
      <c r="YW101" s="0"/>
      <c r="YX101" s="0"/>
      <c r="YY101" s="0"/>
      <c r="YZ101" s="0"/>
      <c r="ZA101" s="0"/>
      <c r="ZB101" s="0"/>
      <c r="ZC101" s="0"/>
      <c r="ZD101" s="0"/>
      <c r="ZE101" s="0"/>
      <c r="ZF101" s="0"/>
      <c r="ZG101" s="0"/>
      <c r="ZH101" s="0"/>
      <c r="ZI101" s="0"/>
      <c r="ZJ101" s="0"/>
      <c r="ZK101" s="0"/>
      <c r="ZL101" s="0"/>
      <c r="ZM101" s="0"/>
      <c r="ZN101" s="0"/>
      <c r="ZO101" s="0"/>
      <c r="ZP101" s="0"/>
      <c r="ZQ101" s="0"/>
      <c r="ZR101" s="0"/>
      <c r="ZS101" s="0"/>
      <c r="ZT101" s="0"/>
      <c r="ZU101" s="0"/>
      <c r="ZV101" s="0"/>
      <c r="ZW101" s="0"/>
      <c r="ZX101" s="0"/>
      <c r="ZY101" s="0"/>
      <c r="ZZ101" s="0"/>
      <c r="AAA101" s="0"/>
      <c r="AAB101" s="0"/>
      <c r="AAC101" s="0"/>
      <c r="AAD101" s="0"/>
      <c r="AAE101" s="0"/>
      <c r="AAF101" s="0"/>
      <c r="AAG101" s="0"/>
      <c r="AAH101" s="0"/>
      <c r="AAI101" s="0"/>
      <c r="AAJ101" s="0"/>
      <c r="AAK101" s="0"/>
      <c r="AAL101" s="0"/>
      <c r="AAM101" s="0"/>
      <c r="AAN101" s="0"/>
      <c r="AAO101" s="0"/>
      <c r="AAP101" s="0"/>
      <c r="AAQ101" s="0"/>
      <c r="AAR101" s="0"/>
      <c r="AAS101" s="0"/>
      <c r="AAT101" s="0"/>
      <c r="AAU101" s="0"/>
      <c r="AAV101" s="0"/>
      <c r="AAW101" s="0"/>
      <c r="AAX101" s="0"/>
      <c r="AAY101" s="0"/>
      <c r="AAZ101" s="0"/>
      <c r="ABA101" s="0"/>
      <c r="ABB101" s="0"/>
      <c r="ABC101" s="0"/>
      <c r="ABD101" s="0"/>
      <c r="ABE101" s="0"/>
      <c r="ABF101" s="0"/>
      <c r="ABG101" s="0"/>
      <c r="ABH101" s="0"/>
      <c r="ABI101" s="0"/>
      <c r="ABJ101" s="0"/>
      <c r="ABK101" s="0"/>
      <c r="ABL101" s="0"/>
      <c r="ABM101" s="0"/>
      <c r="ABN101" s="0"/>
      <c r="ABO101" s="0"/>
      <c r="ABP101" s="0"/>
      <c r="ABQ101" s="0"/>
      <c r="ABR101" s="0"/>
      <c r="ABS101" s="0"/>
      <c r="ABT101" s="0"/>
      <c r="ABU101" s="0"/>
      <c r="ABV101" s="0"/>
      <c r="ABW101" s="0"/>
      <c r="ABX101" s="0"/>
      <c r="ABY101" s="0"/>
      <c r="ABZ101" s="0"/>
      <c r="ACA101" s="0"/>
      <c r="ACB101" s="0"/>
      <c r="ACC101" s="0"/>
      <c r="ACD101" s="0"/>
      <c r="ACE101" s="0"/>
      <c r="ACF101" s="0"/>
      <c r="ACG101" s="0"/>
      <c r="ACH101" s="0"/>
      <c r="ACI101" s="0"/>
      <c r="ACJ101" s="0"/>
      <c r="ACK101" s="0"/>
      <c r="ACL101" s="0"/>
      <c r="ACM101" s="0"/>
      <c r="ACN101" s="0"/>
      <c r="ACO101" s="0"/>
      <c r="ACP101" s="0"/>
      <c r="ACQ101" s="0"/>
      <c r="ACR101" s="0"/>
      <c r="ACS101" s="0"/>
      <c r="ACT101" s="0"/>
      <c r="ACU101" s="0"/>
      <c r="ACV101" s="0"/>
      <c r="ACW101" s="0"/>
      <c r="ACX101" s="0"/>
      <c r="ACY101" s="0"/>
      <c r="ACZ101" s="0"/>
      <c r="ADA101" s="0"/>
      <c r="ADB101" s="0"/>
      <c r="ADC101" s="0"/>
      <c r="ADD101" s="0"/>
      <c r="ADE101" s="0"/>
      <c r="ADF101" s="0"/>
      <c r="ADG101" s="0"/>
      <c r="ADH101" s="0"/>
      <c r="ADI101" s="0"/>
      <c r="ADJ101" s="0"/>
      <c r="ADK101" s="0"/>
      <c r="ADL101" s="0"/>
      <c r="ADM101" s="0"/>
      <c r="ADN101" s="0"/>
      <c r="ADO101" s="0"/>
      <c r="ADP101" s="0"/>
      <c r="ADQ101" s="0"/>
      <c r="ADR101" s="0"/>
      <c r="ADS101" s="0"/>
      <c r="ADT101" s="0"/>
      <c r="ADU101" s="0"/>
      <c r="ADV101" s="0"/>
      <c r="ADW101" s="0"/>
      <c r="ADX101" s="0"/>
      <c r="ADY101" s="0"/>
      <c r="ADZ101" s="0"/>
      <c r="AEA101" s="0"/>
      <c r="AEB101" s="0"/>
      <c r="AEC101" s="0"/>
      <c r="AED101" s="0"/>
      <c r="AEE101" s="0"/>
      <c r="AEF101" s="0"/>
      <c r="AEG101" s="0"/>
      <c r="AEH101" s="0"/>
      <c r="AEI101" s="0"/>
      <c r="AEJ101" s="0"/>
      <c r="AEK101" s="0"/>
      <c r="AEL101" s="0"/>
      <c r="AEM101" s="0"/>
      <c r="AEN101" s="0"/>
      <c r="AEO101" s="0"/>
      <c r="AEP101" s="0"/>
      <c r="AEQ101" s="0"/>
      <c r="AER101" s="0"/>
      <c r="AES101" s="0"/>
      <c r="AET101" s="0"/>
      <c r="AEU101" s="0"/>
      <c r="AEV101" s="0"/>
      <c r="AEW101" s="0"/>
      <c r="AEX101" s="0"/>
      <c r="AEY101" s="0"/>
      <c r="AEZ101" s="0"/>
      <c r="AFA101" s="0"/>
      <c r="AFB101" s="0"/>
      <c r="AFC101" s="0"/>
      <c r="AFD101" s="0"/>
      <c r="AFE101" s="0"/>
      <c r="AFF101" s="0"/>
      <c r="AFG101" s="0"/>
      <c r="AFH101" s="0"/>
      <c r="AFI101" s="0"/>
      <c r="AFJ101" s="0"/>
      <c r="AFK101" s="0"/>
      <c r="AFL101" s="0"/>
      <c r="AFM101" s="0"/>
      <c r="AFN101" s="0"/>
      <c r="AFO101" s="0"/>
      <c r="AFP101" s="0"/>
      <c r="AFQ101" s="0"/>
      <c r="AFR101" s="0"/>
      <c r="AFS101" s="0"/>
      <c r="AFT101" s="0"/>
      <c r="AFU101" s="0"/>
      <c r="AFV101" s="0"/>
      <c r="AFW101" s="0"/>
      <c r="AFX101" s="0"/>
      <c r="AFY101" s="0"/>
      <c r="AFZ101" s="0"/>
      <c r="AGA101" s="0"/>
      <c r="AGB101" s="0"/>
      <c r="AGC101" s="0"/>
      <c r="AGD101" s="0"/>
      <c r="AGE101" s="0"/>
      <c r="AGF101" s="0"/>
      <c r="AGG101" s="0"/>
      <c r="AGH101" s="0"/>
      <c r="AGI101" s="0"/>
      <c r="AGJ101" s="0"/>
      <c r="AGK101" s="0"/>
      <c r="AGL101" s="0"/>
      <c r="AGM101" s="0"/>
      <c r="AGN101" s="0"/>
      <c r="AGO101" s="0"/>
      <c r="AGP101" s="0"/>
      <c r="AGQ101" s="0"/>
      <c r="AGR101" s="0"/>
      <c r="AGS101" s="0"/>
      <c r="AGT101" s="0"/>
      <c r="AGU101" s="0"/>
      <c r="AGV101" s="0"/>
      <c r="AGW101" s="0"/>
      <c r="AGX101" s="0"/>
      <c r="AGY101" s="0"/>
      <c r="AGZ101" s="0"/>
      <c r="AHA101" s="0"/>
      <c r="AHB101" s="0"/>
      <c r="AHC101" s="0"/>
      <c r="AHD101" s="0"/>
      <c r="AHE101" s="0"/>
      <c r="AHF101" s="0"/>
      <c r="AHG101" s="0"/>
      <c r="AHH101" s="0"/>
      <c r="AHI101" s="0"/>
      <c r="AHJ101" s="0"/>
      <c r="AHK101" s="0"/>
      <c r="AHL101" s="0"/>
      <c r="AHM101" s="0"/>
      <c r="AHN101" s="0"/>
      <c r="AHO101" s="0"/>
      <c r="AHP101" s="0"/>
      <c r="AHQ101" s="0"/>
      <c r="AHR101" s="0"/>
      <c r="AHS101" s="0"/>
      <c r="AHT101" s="0"/>
      <c r="AHU101" s="0"/>
      <c r="AHV101" s="0"/>
      <c r="AHW101" s="0"/>
      <c r="AHX101" s="0"/>
      <c r="AHY101" s="0"/>
      <c r="AHZ101" s="0"/>
      <c r="AIA101" s="0"/>
      <c r="AIB101" s="0"/>
      <c r="AIC101" s="0"/>
      <c r="AID101" s="0"/>
      <c r="AIE101" s="0"/>
      <c r="AIF101" s="0"/>
      <c r="AIG101" s="0"/>
      <c r="AIH101" s="0"/>
      <c r="AII101" s="0"/>
      <c r="AIJ101" s="0"/>
      <c r="AIK101" s="0"/>
      <c r="AIL101" s="0"/>
      <c r="AIM101" s="0"/>
      <c r="AIN101" s="0"/>
      <c r="AIO101" s="0"/>
      <c r="AIP101" s="0"/>
      <c r="AIQ101" s="0"/>
      <c r="AIR101" s="0"/>
      <c r="AIS101" s="0"/>
      <c r="AIT101" s="0"/>
      <c r="AIU101" s="0"/>
      <c r="AIV101" s="0"/>
      <c r="AIW101" s="0"/>
      <c r="AIX101" s="0"/>
      <c r="AIY101" s="0"/>
      <c r="AIZ101" s="0"/>
      <c r="AJA101" s="0"/>
      <c r="AJB101" s="0"/>
      <c r="AJC101" s="0"/>
      <c r="AJD101" s="0"/>
      <c r="AJE101" s="0"/>
      <c r="AJF101" s="0"/>
      <c r="AJG101" s="0"/>
      <c r="AJH101" s="0"/>
      <c r="AJI101" s="0"/>
      <c r="AJJ101" s="0"/>
      <c r="AJK101" s="0"/>
      <c r="AJL101" s="0"/>
      <c r="AJM101" s="0"/>
      <c r="AJN101" s="0"/>
      <c r="AJO101" s="0"/>
      <c r="AJP101" s="0"/>
      <c r="AJQ101" s="0"/>
      <c r="AJR101" s="0"/>
      <c r="AJS101" s="0"/>
      <c r="AJT101" s="0"/>
      <c r="AJU101" s="0"/>
      <c r="AJV101" s="0"/>
      <c r="AJW101" s="0"/>
      <c r="AJX101" s="0"/>
      <c r="AJY101" s="0"/>
      <c r="AJZ101" s="0"/>
      <c r="AKA101" s="0"/>
      <c r="AKB101" s="0"/>
      <c r="AKC101" s="0"/>
      <c r="AKD101" s="0"/>
      <c r="AKE101" s="0"/>
      <c r="AKF101" s="0"/>
      <c r="AKG101" s="0"/>
      <c r="AKH101" s="0"/>
      <c r="AKI101" s="0"/>
      <c r="AKJ101" s="0"/>
      <c r="AKK101" s="0"/>
      <c r="AKL101" s="0"/>
      <c r="AKM101" s="0"/>
      <c r="AKN101" s="0"/>
      <c r="AKO101" s="0"/>
      <c r="AKP101" s="0"/>
      <c r="AKQ101" s="0"/>
      <c r="AKR101" s="0"/>
      <c r="AKS101" s="0"/>
      <c r="AKT101" s="0"/>
      <c r="AKU101" s="0"/>
      <c r="AKV101" s="0"/>
      <c r="AKW101" s="0"/>
      <c r="AKX101" s="0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customFormat="false" ht="51" hidden="false" customHeight="false" outlineLevel="0" collapsed="false">
      <c r="A102" s="27" t="n">
        <v>91</v>
      </c>
      <c r="B102" s="28" t="s">
        <v>839</v>
      </c>
      <c r="C102" s="28" t="s">
        <v>1114</v>
      </c>
      <c r="D102" s="29" t="s">
        <v>38</v>
      </c>
      <c r="E102" s="28" t="n">
        <v>10</v>
      </c>
      <c r="F102" s="28" t="s">
        <v>1115</v>
      </c>
      <c r="G102" s="29" t="n">
        <v>1</v>
      </c>
      <c r="H102" s="29" t="n">
        <v>0</v>
      </c>
      <c r="I102" s="29" t="n">
        <v>0</v>
      </c>
      <c r="J102" s="29" t="n">
        <v>0</v>
      </c>
      <c r="K102" s="29" t="n">
        <v>0</v>
      </c>
      <c r="L102" s="29" t="n">
        <v>0</v>
      </c>
      <c r="M102" s="29" t="n">
        <v>0</v>
      </c>
      <c r="N102" s="29" t="n">
        <v>1</v>
      </c>
      <c r="O102" s="29" t="n">
        <v>0</v>
      </c>
      <c r="P102" s="29" t="n">
        <v>0</v>
      </c>
      <c r="Q102" s="28" t="n">
        <f aca="false">SUM(J102:P102)</f>
        <v>1</v>
      </c>
      <c r="R102" s="29" t="n">
        <v>0</v>
      </c>
      <c r="S102" s="29" t="n">
        <v>0</v>
      </c>
      <c r="T102" s="29" t="n">
        <v>0</v>
      </c>
      <c r="U102" s="29" t="n">
        <v>0</v>
      </c>
      <c r="V102" s="29" t="n">
        <v>116</v>
      </c>
      <c r="W102" s="28" t="n">
        <v>116</v>
      </c>
      <c r="X102" s="28" t="n">
        <v>0</v>
      </c>
      <c r="Y102" s="29" t="n">
        <v>0</v>
      </c>
      <c r="Z102" s="29" t="n">
        <f aca="false">SUM(R102:V102)</f>
        <v>116</v>
      </c>
      <c r="AA102" s="29" t="n">
        <v>0</v>
      </c>
      <c r="AB102" s="29" t="n">
        <v>0</v>
      </c>
      <c r="AC102" s="28" t="n">
        <f aca="false">SUM(Z102:AB102)</f>
        <v>116</v>
      </c>
      <c r="AD102" s="39" t="n">
        <v>42205.5347222222</v>
      </c>
      <c r="AE102" s="39" t="n">
        <v>42205.6805555556</v>
      </c>
      <c r="AF102" s="39" t="n">
        <v>42205.6805555556</v>
      </c>
      <c r="AG102" s="188" t="n">
        <f aca="false">AF102-AD102</f>
        <v>0.145833333335759</v>
      </c>
      <c r="AH102" s="29"/>
      <c r="AI102" s="28" t="s">
        <v>842</v>
      </c>
      <c r="AJ102" s="28" t="s">
        <v>1116</v>
      </c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138"/>
      <c r="BJ102" s="138"/>
      <c r="BK102" s="138"/>
      <c r="BL102" s="138"/>
      <c r="BM102" s="138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138"/>
      <c r="CH102" s="138"/>
      <c r="CI102" s="138"/>
      <c r="CJ102" s="138"/>
      <c r="CK102" s="138"/>
      <c r="CL102" s="138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0"/>
      <c r="EP102" s="0"/>
      <c r="EQ102" s="0"/>
      <c r="ER102" s="0"/>
      <c r="ES102" s="0"/>
      <c r="ET102" s="0"/>
      <c r="EU102" s="0"/>
      <c r="EV102" s="0"/>
      <c r="EW102" s="0"/>
      <c r="EX102" s="0"/>
      <c r="EY102" s="0"/>
      <c r="EZ102" s="0"/>
      <c r="FA102" s="0"/>
      <c r="FB102" s="0"/>
      <c r="FC102" s="0"/>
      <c r="FD102" s="0"/>
      <c r="FE102" s="0"/>
      <c r="FF102" s="0"/>
      <c r="FG102" s="0"/>
      <c r="FH102" s="0"/>
      <c r="FI102" s="0"/>
      <c r="FJ102" s="0"/>
      <c r="FK102" s="0"/>
      <c r="FL102" s="0"/>
      <c r="FM102" s="0"/>
      <c r="FN102" s="0"/>
      <c r="FO102" s="0"/>
      <c r="FP102" s="0"/>
      <c r="FQ102" s="0"/>
      <c r="FR102" s="0"/>
      <c r="FS102" s="0"/>
      <c r="FT102" s="0"/>
      <c r="FU102" s="0"/>
      <c r="FV102" s="0"/>
      <c r="FW102" s="0"/>
      <c r="FX102" s="0"/>
      <c r="FY102" s="0"/>
      <c r="FZ102" s="0"/>
      <c r="GA102" s="0"/>
      <c r="GB102" s="0"/>
      <c r="GC102" s="0"/>
      <c r="GD102" s="0"/>
      <c r="GE102" s="0"/>
      <c r="GF102" s="0"/>
      <c r="GG102" s="0"/>
      <c r="GH102" s="0"/>
      <c r="GI102" s="0"/>
      <c r="GJ102" s="0"/>
      <c r="GK102" s="0"/>
      <c r="GL102" s="0"/>
      <c r="GM102" s="0"/>
      <c r="GN102" s="0"/>
      <c r="GO102" s="0"/>
      <c r="GP102" s="0"/>
      <c r="GQ102" s="0"/>
      <c r="GR102" s="0"/>
      <c r="GS102" s="0"/>
      <c r="GT102" s="0"/>
      <c r="GU102" s="0"/>
      <c r="GV102" s="0"/>
      <c r="GW102" s="0"/>
      <c r="GX102" s="0"/>
      <c r="GY102" s="0"/>
      <c r="GZ102" s="0"/>
      <c r="HA102" s="0"/>
      <c r="HB102" s="0"/>
      <c r="HC102" s="0"/>
      <c r="HD102" s="0"/>
      <c r="HE102" s="0"/>
      <c r="HF102" s="0"/>
      <c r="HG102" s="0"/>
      <c r="HH102" s="0"/>
      <c r="HI102" s="0"/>
      <c r="HJ102" s="0"/>
      <c r="HK102" s="0"/>
      <c r="HL102" s="0"/>
      <c r="HM102" s="0"/>
      <c r="HN102" s="0"/>
      <c r="HO102" s="0"/>
      <c r="HP102" s="0"/>
      <c r="HQ102" s="0"/>
      <c r="HR102" s="0"/>
      <c r="HS102" s="0"/>
      <c r="HT102" s="0"/>
      <c r="HU102" s="0"/>
      <c r="HV102" s="0"/>
      <c r="HW102" s="0"/>
      <c r="HX102" s="0"/>
      <c r="HY102" s="0"/>
      <c r="HZ102" s="0"/>
      <c r="IA102" s="0"/>
      <c r="IB102" s="0"/>
      <c r="IC102" s="0"/>
      <c r="ID102" s="0"/>
      <c r="IE102" s="0"/>
      <c r="IF102" s="0"/>
      <c r="IG102" s="0"/>
      <c r="IH102" s="0"/>
      <c r="II102" s="0"/>
      <c r="IJ102" s="0"/>
      <c r="IK102" s="0"/>
      <c r="IL102" s="0"/>
      <c r="IM102" s="0"/>
      <c r="IN102" s="0"/>
      <c r="IO102" s="0"/>
      <c r="IP102" s="0"/>
      <c r="IQ102" s="0"/>
      <c r="IR102" s="0"/>
      <c r="IS102" s="0"/>
      <c r="IT102" s="0"/>
      <c r="IU102" s="0"/>
      <c r="IV102" s="0"/>
      <c r="IW102" s="0"/>
      <c r="IX102" s="0"/>
      <c r="IY102" s="0"/>
      <c r="IZ102" s="0"/>
      <c r="JA102" s="0"/>
      <c r="JB102" s="0"/>
      <c r="JC102" s="0"/>
      <c r="JD102" s="0"/>
      <c r="JE102" s="0"/>
      <c r="JF102" s="0"/>
      <c r="JG102" s="0"/>
      <c r="JH102" s="0"/>
      <c r="JI102" s="0"/>
      <c r="JJ102" s="0"/>
      <c r="JK102" s="0"/>
      <c r="JL102" s="0"/>
      <c r="JM102" s="0"/>
      <c r="JN102" s="0"/>
      <c r="JO102" s="0"/>
      <c r="JP102" s="0"/>
      <c r="JQ102" s="0"/>
      <c r="JR102" s="0"/>
      <c r="JS102" s="0"/>
      <c r="JT102" s="0"/>
      <c r="JU102" s="0"/>
      <c r="JV102" s="0"/>
      <c r="JW102" s="0"/>
      <c r="JX102" s="0"/>
      <c r="JY102" s="0"/>
      <c r="JZ102" s="0"/>
      <c r="KA102" s="0"/>
      <c r="KB102" s="0"/>
      <c r="KC102" s="0"/>
      <c r="KD102" s="0"/>
      <c r="KE102" s="0"/>
      <c r="KF102" s="0"/>
      <c r="KG102" s="0"/>
      <c r="KH102" s="0"/>
      <c r="KI102" s="0"/>
      <c r="KJ102" s="0"/>
      <c r="KK102" s="0"/>
      <c r="KL102" s="0"/>
      <c r="KM102" s="0"/>
      <c r="KN102" s="0"/>
      <c r="KO102" s="0"/>
      <c r="KP102" s="0"/>
      <c r="KQ102" s="0"/>
      <c r="KR102" s="0"/>
      <c r="KS102" s="0"/>
      <c r="KT102" s="0"/>
      <c r="KU102" s="0"/>
      <c r="KV102" s="0"/>
      <c r="KW102" s="0"/>
      <c r="KX102" s="0"/>
      <c r="KY102" s="0"/>
      <c r="KZ102" s="0"/>
      <c r="LA102" s="0"/>
      <c r="LB102" s="0"/>
      <c r="LC102" s="0"/>
      <c r="LD102" s="0"/>
      <c r="LE102" s="0"/>
      <c r="LF102" s="0"/>
      <c r="LG102" s="0"/>
      <c r="LH102" s="0"/>
      <c r="LI102" s="0"/>
      <c r="LJ102" s="0"/>
      <c r="LK102" s="0"/>
      <c r="LL102" s="0"/>
      <c r="LM102" s="0"/>
      <c r="LN102" s="0"/>
      <c r="LO102" s="0"/>
      <c r="LP102" s="0"/>
      <c r="LQ102" s="0"/>
      <c r="LR102" s="0"/>
      <c r="LS102" s="0"/>
      <c r="LT102" s="0"/>
      <c r="LU102" s="0"/>
      <c r="LV102" s="0"/>
      <c r="LW102" s="0"/>
      <c r="LX102" s="0"/>
      <c r="LY102" s="0"/>
      <c r="LZ102" s="0"/>
      <c r="MA102" s="0"/>
      <c r="MB102" s="0"/>
      <c r="MC102" s="0"/>
      <c r="MD102" s="0"/>
      <c r="ME102" s="0"/>
      <c r="MF102" s="0"/>
      <c r="MG102" s="0"/>
      <c r="MH102" s="0"/>
      <c r="MI102" s="0"/>
      <c r="MJ102" s="0"/>
      <c r="MK102" s="0"/>
      <c r="ML102" s="0"/>
      <c r="MM102" s="0"/>
      <c r="MN102" s="0"/>
      <c r="MO102" s="0"/>
      <c r="MP102" s="0"/>
      <c r="MQ102" s="0"/>
      <c r="MR102" s="0"/>
      <c r="MS102" s="0"/>
      <c r="MT102" s="0"/>
      <c r="MU102" s="0"/>
      <c r="MV102" s="0"/>
      <c r="MW102" s="0"/>
      <c r="MX102" s="0"/>
      <c r="MY102" s="0"/>
      <c r="MZ102" s="0"/>
      <c r="NA102" s="0"/>
      <c r="NB102" s="0"/>
      <c r="NC102" s="0"/>
      <c r="ND102" s="0"/>
      <c r="NE102" s="0"/>
      <c r="NF102" s="0"/>
      <c r="NG102" s="0"/>
      <c r="NH102" s="0"/>
      <c r="NI102" s="0"/>
      <c r="NJ102" s="0"/>
      <c r="NK102" s="0"/>
      <c r="NL102" s="0"/>
      <c r="NM102" s="0"/>
      <c r="NN102" s="0"/>
      <c r="NO102" s="0"/>
      <c r="NP102" s="0"/>
      <c r="NQ102" s="0"/>
      <c r="NR102" s="0"/>
      <c r="NS102" s="0"/>
      <c r="NT102" s="0"/>
      <c r="NU102" s="0"/>
      <c r="NV102" s="0"/>
      <c r="NW102" s="0"/>
      <c r="NX102" s="0"/>
      <c r="NY102" s="0"/>
      <c r="NZ102" s="0"/>
      <c r="OA102" s="0"/>
      <c r="OB102" s="0"/>
      <c r="OC102" s="0"/>
      <c r="OD102" s="0"/>
      <c r="OE102" s="0"/>
      <c r="OF102" s="0"/>
      <c r="OG102" s="0"/>
      <c r="OH102" s="0"/>
      <c r="OI102" s="0"/>
      <c r="OJ102" s="0"/>
      <c r="OK102" s="0"/>
      <c r="OL102" s="0"/>
      <c r="OM102" s="0"/>
      <c r="ON102" s="0"/>
      <c r="OO102" s="0"/>
      <c r="OP102" s="0"/>
      <c r="OQ102" s="0"/>
      <c r="OR102" s="0"/>
      <c r="OS102" s="0"/>
      <c r="OT102" s="0"/>
      <c r="OU102" s="0"/>
      <c r="OV102" s="0"/>
      <c r="OW102" s="0"/>
      <c r="OX102" s="0"/>
      <c r="OY102" s="0"/>
      <c r="OZ102" s="0"/>
      <c r="PA102" s="0"/>
      <c r="PB102" s="0"/>
      <c r="PC102" s="0"/>
      <c r="PD102" s="0"/>
      <c r="PE102" s="0"/>
      <c r="PF102" s="0"/>
      <c r="PG102" s="0"/>
      <c r="PH102" s="0"/>
      <c r="PI102" s="0"/>
      <c r="PJ102" s="0"/>
      <c r="PK102" s="0"/>
      <c r="PL102" s="0"/>
      <c r="PM102" s="0"/>
      <c r="PN102" s="0"/>
      <c r="PO102" s="0"/>
      <c r="PP102" s="0"/>
      <c r="PQ102" s="0"/>
      <c r="PR102" s="0"/>
      <c r="PS102" s="0"/>
      <c r="PT102" s="0"/>
      <c r="PU102" s="0"/>
      <c r="PV102" s="0"/>
      <c r="PW102" s="0"/>
      <c r="PX102" s="0"/>
      <c r="PY102" s="0"/>
      <c r="PZ102" s="0"/>
      <c r="QA102" s="0"/>
      <c r="QB102" s="0"/>
      <c r="QC102" s="0"/>
      <c r="QD102" s="0"/>
      <c r="QE102" s="0"/>
      <c r="QF102" s="0"/>
      <c r="QG102" s="0"/>
      <c r="QH102" s="0"/>
      <c r="QI102" s="0"/>
      <c r="QJ102" s="0"/>
      <c r="QK102" s="0"/>
      <c r="QL102" s="0"/>
      <c r="QM102" s="0"/>
      <c r="QN102" s="0"/>
      <c r="QO102" s="0"/>
      <c r="QP102" s="0"/>
      <c r="QQ102" s="0"/>
      <c r="QR102" s="0"/>
      <c r="QS102" s="0"/>
      <c r="QT102" s="0"/>
      <c r="QU102" s="0"/>
      <c r="QV102" s="0"/>
      <c r="QW102" s="0"/>
      <c r="QX102" s="0"/>
      <c r="QY102" s="0"/>
      <c r="QZ102" s="0"/>
      <c r="RA102" s="0"/>
      <c r="RB102" s="0"/>
      <c r="RC102" s="0"/>
      <c r="RD102" s="0"/>
      <c r="RE102" s="0"/>
      <c r="RF102" s="0"/>
      <c r="RG102" s="0"/>
      <c r="RH102" s="0"/>
      <c r="RI102" s="0"/>
      <c r="RJ102" s="0"/>
      <c r="RK102" s="0"/>
      <c r="RL102" s="0"/>
      <c r="RM102" s="0"/>
      <c r="RN102" s="0"/>
      <c r="RO102" s="0"/>
      <c r="RP102" s="0"/>
      <c r="RQ102" s="0"/>
      <c r="RR102" s="0"/>
      <c r="RS102" s="0"/>
      <c r="RT102" s="0"/>
      <c r="RU102" s="0"/>
      <c r="RV102" s="0"/>
      <c r="RW102" s="0"/>
      <c r="RX102" s="0"/>
      <c r="RY102" s="0"/>
      <c r="RZ102" s="0"/>
      <c r="SA102" s="0"/>
      <c r="SB102" s="0"/>
      <c r="SC102" s="0"/>
      <c r="SD102" s="0"/>
      <c r="SE102" s="0"/>
      <c r="SF102" s="0"/>
      <c r="SG102" s="0"/>
      <c r="SH102" s="0"/>
      <c r="SI102" s="0"/>
      <c r="SJ102" s="0"/>
      <c r="SK102" s="0"/>
      <c r="SL102" s="0"/>
      <c r="SM102" s="0"/>
      <c r="SN102" s="0"/>
      <c r="SO102" s="0"/>
      <c r="SP102" s="0"/>
      <c r="SQ102" s="0"/>
      <c r="SR102" s="0"/>
      <c r="SS102" s="0"/>
      <c r="ST102" s="0"/>
      <c r="SU102" s="0"/>
      <c r="SV102" s="0"/>
      <c r="SW102" s="0"/>
      <c r="SX102" s="0"/>
      <c r="SY102" s="0"/>
      <c r="SZ102" s="0"/>
      <c r="TA102" s="0"/>
      <c r="TB102" s="0"/>
      <c r="TC102" s="0"/>
      <c r="TD102" s="0"/>
      <c r="TE102" s="0"/>
      <c r="TF102" s="0"/>
      <c r="TG102" s="0"/>
      <c r="TH102" s="0"/>
      <c r="TI102" s="0"/>
      <c r="TJ102" s="0"/>
      <c r="TK102" s="0"/>
      <c r="TL102" s="0"/>
      <c r="TM102" s="0"/>
      <c r="TN102" s="0"/>
      <c r="TO102" s="0"/>
      <c r="TP102" s="0"/>
      <c r="TQ102" s="0"/>
      <c r="TR102" s="0"/>
      <c r="TS102" s="0"/>
      <c r="TT102" s="0"/>
      <c r="TU102" s="0"/>
      <c r="TV102" s="0"/>
      <c r="TW102" s="0"/>
      <c r="TX102" s="0"/>
      <c r="TY102" s="0"/>
      <c r="TZ102" s="0"/>
      <c r="UA102" s="0"/>
      <c r="UB102" s="0"/>
      <c r="UC102" s="0"/>
      <c r="UD102" s="0"/>
      <c r="UE102" s="0"/>
      <c r="UF102" s="0"/>
      <c r="UG102" s="0"/>
      <c r="UH102" s="0"/>
      <c r="UI102" s="0"/>
      <c r="UJ102" s="0"/>
      <c r="UK102" s="0"/>
      <c r="UL102" s="0"/>
      <c r="UM102" s="0"/>
      <c r="UN102" s="0"/>
      <c r="UO102" s="0"/>
      <c r="UP102" s="0"/>
      <c r="UQ102" s="0"/>
      <c r="UR102" s="0"/>
      <c r="US102" s="0"/>
      <c r="UT102" s="0"/>
      <c r="UU102" s="0"/>
      <c r="UV102" s="0"/>
      <c r="UW102" s="0"/>
      <c r="UX102" s="0"/>
      <c r="UY102" s="0"/>
      <c r="UZ102" s="0"/>
      <c r="VA102" s="0"/>
      <c r="VB102" s="0"/>
      <c r="VC102" s="0"/>
      <c r="VD102" s="0"/>
      <c r="VE102" s="0"/>
      <c r="VF102" s="0"/>
      <c r="VG102" s="0"/>
      <c r="VH102" s="0"/>
      <c r="VI102" s="0"/>
      <c r="VJ102" s="0"/>
      <c r="VK102" s="0"/>
      <c r="VL102" s="0"/>
      <c r="VM102" s="0"/>
      <c r="VN102" s="0"/>
      <c r="VO102" s="0"/>
      <c r="VP102" s="0"/>
      <c r="VQ102" s="0"/>
      <c r="VR102" s="0"/>
      <c r="VS102" s="0"/>
      <c r="VT102" s="0"/>
      <c r="VU102" s="0"/>
      <c r="VV102" s="0"/>
      <c r="VW102" s="0"/>
      <c r="VX102" s="0"/>
      <c r="VY102" s="0"/>
      <c r="VZ102" s="0"/>
      <c r="WA102" s="0"/>
      <c r="WB102" s="0"/>
      <c r="WC102" s="0"/>
      <c r="WD102" s="0"/>
      <c r="WE102" s="0"/>
      <c r="WF102" s="0"/>
      <c r="WG102" s="0"/>
      <c r="WH102" s="0"/>
      <c r="WI102" s="0"/>
      <c r="WJ102" s="0"/>
      <c r="WK102" s="0"/>
      <c r="WL102" s="0"/>
      <c r="WM102" s="0"/>
      <c r="WN102" s="0"/>
      <c r="WO102" s="0"/>
      <c r="WP102" s="0"/>
      <c r="WQ102" s="0"/>
      <c r="WR102" s="0"/>
      <c r="WS102" s="0"/>
      <c r="WT102" s="0"/>
      <c r="WU102" s="0"/>
      <c r="WV102" s="0"/>
      <c r="WW102" s="0"/>
      <c r="WX102" s="0"/>
      <c r="WY102" s="0"/>
      <c r="WZ102" s="0"/>
      <c r="XA102" s="0"/>
      <c r="XB102" s="0"/>
      <c r="XC102" s="0"/>
      <c r="XD102" s="0"/>
      <c r="XE102" s="0"/>
      <c r="XF102" s="0"/>
      <c r="XG102" s="0"/>
      <c r="XH102" s="0"/>
      <c r="XI102" s="0"/>
      <c r="XJ102" s="0"/>
      <c r="XK102" s="0"/>
      <c r="XL102" s="0"/>
      <c r="XM102" s="0"/>
      <c r="XN102" s="0"/>
      <c r="XO102" s="0"/>
      <c r="XP102" s="0"/>
      <c r="XQ102" s="0"/>
      <c r="XR102" s="0"/>
      <c r="XS102" s="0"/>
      <c r="XT102" s="0"/>
      <c r="XU102" s="0"/>
      <c r="XV102" s="0"/>
      <c r="XW102" s="0"/>
      <c r="XX102" s="0"/>
      <c r="XY102" s="0"/>
      <c r="XZ102" s="0"/>
      <c r="YA102" s="0"/>
      <c r="YB102" s="0"/>
      <c r="YC102" s="0"/>
      <c r="YD102" s="0"/>
      <c r="YE102" s="0"/>
      <c r="YF102" s="0"/>
      <c r="YG102" s="0"/>
      <c r="YH102" s="0"/>
      <c r="YI102" s="0"/>
      <c r="YJ102" s="0"/>
      <c r="YK102" s="0"/>
      <c r="YL102" s="0"/>
      <c r="YM102" s="0"/>
      <c r="YN102" s="0"/>
      <c r="YO102" s="0"/>
      <c r="YP102" s="0"/>
      <c r="YQ102" s="0"/>
      <c r="YR102" s="0"/>
      <c r="YS102" s="0"/>
      <c r="YT102" s="0"/>
      <c r="YU102" s="0"/>
      <c r="YV102" s="0"/>
      <c r="YW102" s="0"/>
      <c r="YX102" s="0"/>
      <c r="YY102" s="0"/>
      <c r="YZ102" s="0"/>
      <c r="ZA102" s="0"/>
      <c r="ZB102" s="0"/>
      <c r="ZC102" s="0"/>
      <c r="ZD102" s="0"/>
      <c r="ZE102" s="0"/>
      <c r="ZF102" s="0"/>
      <c r="ZG102" s="0"/>
      <c r="ZH102" s="0"/>
      <c r="ZI102" s="0"/>
      <c r="ZJ102" s="0"/>
      <c r="ZK102" s="0"/>
      <c r="ZL102" s="0"/>
      <c r="ZM102" s="0"/>
      <c r="ZN102" s="0"/>
      <c r="ZO102" s="0"/>
      <c r="ZP102" s="0"/>
      <c r="ZQ102" s="0"/>
      <c r="ZR102" s="0"/>
      <c r="ZS102" s="0"/>
      <c r="ZT102" s="0"/>
      <c r="ZU102" s="0"/>
      <c r="ZV102" s="0"/>
      <c r="ZW102" s="0"/>
      <c r="ZX102" s="0"/>
      <c r="ZY102" s="0"/>
      <c r="ZZ102" s="0"/>
      <c r="AAA102" s="0"/>
      <c r="AAB102" s="0"/>
      <c r="AAC102" s="0"/>
      <c r="AAD102" s="0"/>
      <c r="AAE102" s="0"/>
      <c r="AAF102" s="0"/>
      <c r="AAG102" s="0"/>
      <c r="AAH102" s="0"/>
      <c r="AAI102" s="0"/>
      <c r="AAJ102" s="0"/>
      <c r="AAK102" s="0"/>
      <c r="AAL102" s="0"/>
      <c r="AAM102" s="0"/>
      <c r="AAN102" s="0"/>
      <c r="AAO102" s="0"/>
      <c r="AAP102" s="0"/>
      <c r="AAQ102" s="0"/>
      <c r="AAR102" s="0"/>
      <c r="AAS102" s="0"/>
      <c r="AAT102" s="0"/>
      <c r="AAU102" s="0"/>
      <c r="AAV102" s="0"/>
      <c r="AAW102" s="0"/>
      <c r="AAX102" s="0"/>
      <c r="AAY102" s="0"/>
      <c r="AAZ102" s="0"/>
      <c r="ABA102" s="0"/>
      <c r="ABB102" s="0"/>
      <c r="ABC102" s="0"/>
      <c r="ABD102" s="0"/>
      <c r="ABE102" s="0"/>
      <c r="ABF102" s="0"/>
      <c r="ABG102" s="0"/>
      <c r="ABH102" s="0"/>
      <c r="ABI102" s="0"/>
      <c r="ABJ102" s="0"/>
      <c r="ABK102" s="0"/>
      <c r="ABL102" s="0"/>
      <c r="ABM102" s="0"/>
      <c r="ABN102" s="0"/>
      <c r="ABO102" s="0"/>
      <c r="ABP102" s="0"/>
      <c r="ABQ102" s="0"/>
      <c r="ABR102" s="0"/>
      <c r="ABS102" s="0"/>
      <c r="ABT102" s="0"/>
      <c r="ABU102" s="0"/>
      <c r="ABV102" s="0"/>
      <c r="ABW102" s="0"/>
      <c r="ABX102" s="0"/>
      <c r="ABY102" s="0"/>
      <c r="ABZ102" s="0"/>
      <c r="ACA102" s="0"/>
      <c r="ACB102" s="0"/>
      <c r="ACC102" s="0"/>
      <c r="ACD102" s="0"/>
      <c r="ACE102" s="0"/>
      <c r="ACF102" s="0"/>
      <c r="ACG102" s="0"/>
      <c r="ACH102" s="0"/>
      <c r="ACI102" s="0"/>
      <c r="ACJ102" s="0"/>
      <c r="ACK102" s="0"/>
      <c r="ACL102" s="0"/>
      <c r="ACM102" s="0"/>
      <c r="ACN102" s="0"/>
      <c r="ACO102" s="0"/>
      <c r="ACP102" s="0"/>
      <c r="ACQ102" s="0"/>
      <c r="ACR102" s="0"/>
      <c r="ACS102" s="0"/>
      <c r="ACT102" s="0"/>
      <c r="ACU102" s="0"/>
      <c r="ACV102" s="0"/>
      <c r="ACW102" s="0"/>
      <c r="ACX102" s="0"/>
      <c r="ACY102" s="0"/>
      <c r="ACZ102" s="0"/>
      <c r="ADA102" s="0"/>
      <c r="ADB102" s="0"/>
      <c r="ADC102" s="0"/>
      <c r="ADD102" s="0"/>
      <c r="ADE102" s="0"/>
      <c r="ADF102" s="0"/>
      <c r="ADG102" s="0"/>
      <c r="ADH102" s="0"/>
      <c r="ADI102" s="0"/>
      <c r="ADJ102" s="0"/>
      <c r="ADK102" s="0"/>
      <c r="ADL102" s="0"/>
      <c r="ADM102" s="0"/>
      <c r="ADN102" s="0"/>
      <c r="ADO102" s="0"/>
      <c r="ADP102" s="0"/>
      <c r="ADQ102" s="0"/>
      <c r="ADR102" s="0"/>
      <c r="ADS102" s="0"/>
      <c r="ADT102" s="0"/>
      <c r="ADU102" s="0"/>
      <c r="ADV102" s="0"/>
      <c r="ADW102" s="0"/>
      <c r="ADX102" s="0"/>
      <c r="ADY102" s="0"/>
      <c r="ADZ102" s="0"/>
      <c r="AEA102" s="0"/>
      <c r="AEB102" s="0"/>
      <c r="AEC102" s="0"/>
      <c r="AED102" s="0"/>
      <c r="AEE102" s="0"/>
      <c r="AEF102" s="0"/>
      <c r="AEG102" s="0"/>
      <c r="AEH102" s="0"/>
      <c r="AEI102" s="0"/>
      <c r="AEJ102" s="0"/>
      <c r="AEK102" s="0"/>
      <c r="AEL102" s="0"/>
      <c r="AEM102" s="0"/>
      <c r="AEN102" s="0"/>
      <c r="AEO102" s="0"/>
      <c r="AEP102" s="0"/>
      <c r="AEQ102" s="0"/>
      <c r="AER102" s="0"/>
      <c r="AES102" s="0"/>
      <c r="AET102" s="0"/>
      <c r="AEU102" s="0"/>
      <c r="AEV102" s="0"/>
      <c r="AEW102" s="0"/>
      <c r="AEX102" s="0"/>
      <c r="AEY102" s="0"/>
      <c r="AEZ102" s="0"/>
      <c r="AFA102" s="0"/>
      <c r="AFB102" s="0"/>
      <c r="AFC102" s="0"/>
      <c r="AFD102" s="0"/>
      <c r="AFE102" s="0"/>
      <c r="AFF102" s="0"/>
      <c r="AFG102" s="0"/>
      <c r="AFH102" s="0"/>
      <c r="AFI102" s="0"/>
      <c r="AFJ102" s="0"/>
      <c r="AFK102" s="0"/>
      <c r="AFL102" s="0"/>
      <c r="AFM102" s="0"/>
      <c r="AFN102" s="0"/>
      <c r="AFO102" s="0"/>
      <c r="AFP102" s="0"/>
      <c r="AFQ102" s="0"/>
      <c r="AFR102" s="0"/>
      <c r="AFS102" s="0"/>
      <c r="AFT102" s="0"/>
      <c r="AFU102" s="0"/>
      <c r="AFV102" s="0"/>
      <c r="AFW102" s="0"/>
      <c r="AFX102" s="0"/>
      <c r="AFY102" s="0"/>
      <c r="AFZ102" s="0"/>
      <c r="AGA102" s="0"/>
      <c r="AGB102" s="0"/>
      <c r="AGC102" s="0"/>
      <c r="AGD102" s="0"/>
      <c r="AGE102" s="0"/>
      <c r="AGF102" s="0"/>
      <c r="AGG102" s="0"/>
      <c r="AGH102" s="0"/>
      <c r="AGI102" s="0"/>
      <c r="AGJ102" s="0"/>
      <c r="AGK102" s="0"/>
      <c r="AGL102" s="0"/>
      <c r="AGM102" s="0"/>
      <c r="AGN102" s="0"/>
      <c r="AGO102" s="0"/>
      <c r="AGP102" s="0"/>
      <c r="AGQ102" s="0"/>
      <c r="AGR102" s="0"/>
      <c r="AGS102" s="0"/>
      <c r="AGT102" s="0"/>
      <c r="AGU102" s="0"/>
      <c r="AGV102" s="0"/>
      <c r="AGW102" s="0"/>
      <c r="AGX102" s="0"/>
      <c r="AGY102" s="0"/>
      <c r="AGZ102" s="0"/>
      <c r="AHA102" s="0"/>
      <c r="AHB102" s="0"/>
      <c r="AHC102" s="0"/>
      <c r="AHD102" s="0"/>
      <c r="AHE102" s="0"/>
      <c r="AHF102" s="0"/>
      <c r="AHG102" s="0"/>
      <c r="AHH102" s="0"/>
      <c r="AHI102" s="0"/>
      <c r="AHJ102" s="0"/>
      <c r="AHK102" s="0"/>
      <c r="AHL102" s="0"/>
      <c r="AHM102" s="0"/>
      <c r="AHN102" s="0"/>
      <c r="AHO102" s="0"/>
      <c r="AHP102" s="0"/>
      <c r="AHQ102" s="0"/>
      <c r="AHR102" s="0"/>
      <c r="AHS102" s="0"/>
      <c r="AHT102" s="0"/>
      <c r="AHU102" s="0"/>
      <c r="AHV102" s="0"/>
      <c r="AHW102" s="0"/>
      <c r="AHX102" s="0"/>
      <c r="AHY102" s="0"/>
      <c r="AHZ102" s="0"/>
      <c r="AIA102" s="0"/>
      <c r="AIB102" s="0"/>
      <c r="AIC102" s="0"/>
      <c r="AID102" s="0"/>
      <c r="AIE102" s="0"/>
      <c r="AIF102" s="0"/>
      <c r="AIG102" s="0"/>
      <c r="AIH102" s="0"/>
      <c r="AII102" s="0"/>
      <c r="AIJ102" s="0"/>
      <c r="AIK102" s="0"/>
      <c r="AIL102" s="0"/>
      <c r="AIM102" s="0"/>
      <c r="AIN102" s="0"/>
      <c r="AIO102" s="0"/>
      <c r="AIP102" s="0"/>
      <c r="AIQ102" s="0"/>
      <c r="AIR102" s="0"/>
      <c r="AIS102" s="0"/>
      <c r="AIT102" s="0"/>
      <c r="AIU102" s="0"/>
      <c r="AIV102" s="0"/>
      <c r="AIW102" s="0"/>
      <c r="AIX102" s="0"/>
      <c r="AIY102" s="0"/>
      <c r="AIZ102" s="0"/>
      <c r="AJA102" s="0"/>
      <c r="AJB102" s="0"/>
      <c r="AJC102" s="0"/>
      <c r="AJD102" s="0"/>
      <c r="AJE102" s="0"/>
      <c r="AJF102" s="0"/>
      <c r="AJG102" s="0"/>
      <c r="AJH102" s="0"/>
      <c r="AJI102" s="0"/>
      <c r="AJJ102" s="0"/>
      <c r="AJK102" s="0"/>
      <c r="AJL102" s="0"/>
      <c r="AJM102" s="0"/>
      <c r="AJN102" s="0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customFormat="false" ht="63.75" hidden="false" customHeight="false" outlineLevel="0" collapsed="false">
      <c r="A103" s="129" t="n">
        <v>92</v>
      </c>
      <c r="B103" s="28" t="s">
        <v>839</v>
      </c>
      <c r="C103" s="28" t="s">
        <v>1117</v>
      </c>
      <c r="D103" s="29" t="s">
        <v>38</v>
      </c>
      <c r="E103" s="28" t="n">
        <v>0.4</v>
      </c>
      <c r="F103" s="28" t="s">
        <v>1118</v>
      </c>
      <c r="G103" s="29" t="n">
        <v>0</v>
      </c>
      <c r="H103" s="29" t="n">
        <v>0</v>
      </c>
      <c r="I103" s="29" t="n">
        <v>0</v>
      </c>
      <c r="J103" s="29" t="n">
        <v>0</v>
      </c>
      <c r="K103" s="29" t="n">
        <v>0</v>
      </c>
      <c r="L103" s="29" t="n">
        <v>0</v>
      </c>
      <c r="M103" s="29" t="n">
        <v>0</v>
      </c>
      <c r="N103" s="29" t="n">
        <v>1</v>
      </c>
      <c r="O103" s="29" t="n">
        <v>0</v>
      </c>
      <c r="P103" s="29" t="n">
        <v>0</v>
      </c>
      <c r="Q103" s="28" t="n">
        <f aca="false">SUM(J103:P103)</f>
        <v>1</v>
      </c>
      <c r="R103" s="29" t="n">
        <v>0</v>
      </c>
      <c r="S103" s="29" t="n">
        <v>0</v>
      </c>
      <c r="T103" s="29" t="n">
        <v>0</v>
      </c>
      <c r="U103" s="29" t="n">
        <v>0</v>
      </c>
      <c r="V103" s="29" t="n">
        <v>1</v>
      </c>
      <c r="W103" s="28" t="n">
        <v>1</v>
      </c>
      <c r="X103" s="28" t="n">
        <v>0</v>
      </c>
      <c r="Y103" s="29" t="n">
        <v>0</v>
      </c>
      <c r="Z103" s="29" t="n">
        <f aca="false">SUM(R103:V103)</f>
        <v>1</v>
      </c>
      <c r="AA103" s="29" t="n">
        <v>0</v>
      </c>
      <c r="AB103" s="29" t="n">
        <v>0</v>
      </c>
      <c r="AC103" s="28" t="n">
        <f aca="false">SUM(Z103:AB103)</f>
        <v>1</v>
      </c>
      <c r="AD103" s="39" t="n">
        <v>42207.4375</v>
      </c>
      <c r="AE103" s="39" t="n">
        <v>42207.5</v>
      </c>
      <c r="AF103" s="39" t="n">
        <v>42207.5</v>
      </c>
      <c r="AG103" s="191" t="n">
        <f aca="false">AF103-AD103</f>
        <v>0.0625</v>
      </c>
      <c r="AH103" s="29"/>
      <c r="AI103" s="28" t="s">
        <v>842</v>
      </c>
      <c r="AJ103" s="28" t="s">
        <v>1119</v>
      </c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138"/>
      <c r="BJ103" s="138"/>
      <c r="BK103" s="138"/>
      <c r="BL103" s="138"/>
      <c r="BM103" s="138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138"/>
      <c r="CH103" s="138"/>
      <c r="CI103" s="138"/>
      <c r="CJ103" s="138"/>
      <c r="CK103" s="138"/>
      <c r="CL103" s="138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DJ103" s="0"/>
      <c r="DK103" s="0"/>
      <c r="DL103" s="0"/>
      <c r="DM103" s="0"/>
      <c r="DN103" s="0"/>
      <c r="DO103" s="0"/>
      <c r="DP103" s="0"/>
      <c r="DQ103" s="0"/>
      <c r="DR103" s="0"/>
      <c r="DS103" s="0"/>
      <c r="DT103" s="0"/>
      <c r="DU103" s="0"/>
      <c r="DV103" s="0"/>
      <c r="DW103" s="0"/>
      <c r="DX103" s="0"/>
      <c r="DY103" s="0"/>
      <c r="DZ103" s="0"/>
      <c r="EA103" s="0"/>
      <c r="EB103" s="0"/>
      <c r="EC103" s="0"/>
      <c r="ED103" s="0"/>
      <c r="EE103" s="0"/>
      <c r="EF103" s="0"/>
      <c r="EG103" s="0"/>
      <c r="EH103" s="0"/>
      <c r="EI103" s="0"/>
      <c r="EJ103" s="0"/>
      <c r="EK103" s="0"/>
      <c r="EL103" s="0"/>
      <c r="EM103" s="0"/>
      <c r="EN103" s="0"/>
      <c r="EO103" s="0"/>
      <c r="EP103" s="0"/>
      <c r="EQ103" s="0"/>
      <c r="ER103" s="0"/>
      <c r="ES103" s="0"/>
      <c r="ET103" s="0"/>
      <c r="EU103" s="0"/>
      <c r="EV103" s="0"/>
      <c r="EW103" s="0"/>
      <c r="EX103" s="0"/>
      <c r="EY103" s="0"/>
      <c r="EZ103" s="0"/>
      <c r="FA103" s="0"/>
      <c r="FB103" s="0"/>
      <c r="FC103" s="0"/>
      <c r="FD103" s="0"/>
      <c r="FE103" s="0"/>
      <c r="FF103" s="0"/>
      <c r="FG103" s="0"/>
      <c r="FH103" s="0"/>
      <c r="FI103" s="0"/>
      <c r="FJ103" s="0"/>
      <c r="FK103" s="0"/>
      <c r="FL103" s="0"/>
      <c r="FM103" s="0"/>
      <c r="FN103" s="0"/>
      <c r="FO103" s="0"/>
      <c r="FP103" s="0"/>
      <c r="FQ103" s="0"/>
      <c r="FR103" s="0"/>
      <c r="FS103" s="0"/>
      <c r="FT103" s="0"/>
      <c r="FU103" s="0"/>
      <c r="FV103" s="0"/>
      <c r="FW103" s="0"/>
      <c r="FX103" s="0"/>
      <c r="FY103" s="0"/>
      <c r="FZ103" s="0"/>
      <c r="GA103" s="0"/>
      <c r="GB103" s="0"/>
      <c r="GC103" s="0"/>
      <c r="GD103" s="0"/>
      <c r="GE103" s="0"/>
      <c r="GF103" s="0"/>
      <c r="GG103" s="0"/>
      <c r="GH103" s="0"/>
      <c r="GI103" s="0"/>
      <c r="GJ103" s="0"/>
      <c r="GK103" s="0"/>
      <c r="GL103" s="0"/>
      <c r="GM103" s="0"/>
      <c r="GN103" s="0"/>
      <c r="GO103" s="0"/>
      <c r="GP103" s="0"/>
      <c r="GQ103" s="0"/>
      <c r="GR103" s="0"/>
      <c r="GS103" s="0"/>
      <c r="GT103" s="0"/>
      <c r="GU103" s="0"/>
      <c r="GV103" s="0"/>
      <c r="GW103" s="0"/>
      <c r="GX103" s="0"/>
      <c r="GY103" s="0"/>
      <c r="GZ103" s="0"/>
      <c r="HA103" s="0"/>
      <c r="HB103" s="0"/>
      <c r="HC103" s="0"/>
      <c r="HD103" s="0"/>
      <c r="HE103" s="0"/>
      <c r="HF103" s="0"/>
      <c r="HG103" s="0"/>
      <c r="HH103" s="0"/>
      <c r="HI103" s="0"/>
      <c r="HJ103" s="0"/>
      <c r="HK103" s="0"/>
      <c r="HL103" s="0"/>
      <c r="HM103" s="0"/>
      <c r="HN103" s="0"/>
      <c r="HO103" s="0"/>
      <c r="HP103" s="0"/>
      <c r="HQ103" s="0"/>
      <c r="HR103" s="0"/>
      <c r="HS103" s="0"/>
      <c r="HT103" s="0"/>
      <c r="HU103" s="0"/>
      <c r="HV103" s="0"/>
      <c r="HW103" s="0"/>
      <c r="HX103" s="0"/>
      <c r="HY103" s="0"/>
      <c r="HZ103" s="0"/>
      <c r="IA103" s="0"/>
      <c r="IB103" s="0"/>
      <c r="IC103" s="0"/>
      <c r="ID103" s="0"/>
      <c r="IE103" s="0"/>
      <c r="IF103" s="0"/>
      <c r="IG103" s="0"/>
      <c r="IH103" s="0"/>
      <c r="II103" s="0"/>
      <c r="IJ103" s="0"/>
      <c r="IK103" s="0"/>
      <c r="IL103" s="0"/>
      <c r="IM103" s="0"/>
      <c r="IN103" s="0"/>
      <c r="IO103" s="0"/>
      <c r="IP103" s="0"/>
      <c r="IQ103" s="0"/>
      <c r="IR103" s="0"/>
      <c r="IS103" s="0"/>
      <c r="IT103" s="0"/>
      <c r="IU103" s="0"/>
      <c r="IV103" s="0"/>
      <c r="IW103" s="0"/>
      <c r="IX103" s="0"/>
      <c r="IY103" s="0"/>
      <c r="IZ103" s="0"/>
      <c r="JA103" s="0"/>
      <c r="JB103" s="0"/>
      <c r="JC103" s="0"/>
      <c r="JD103" s="0"/>
      <c r="JE103" s="0"/>
      <c r="JF103" s="0"/>
      <c r="JG103" s="0"/>
      <c r="JH103" s="0"/>
      <c r="JI103" s="0"/>
      <c r="JJ103" s="0"/>
      <c r="JK103" s="0"/>
      <c r="JL103" s="0"/>
      <c r="JM103" s="0"/>
      <c r="JN103" s="0"/>
      <c r="JO103" s="0"/>
      <c r="JP103" s="0"/>
      <c r="JQ103" s="0"/>
      <c r="JR103" s="0"/>
      <c r="JS103" s="0"/>
      <c r="JT103" s="0"/>
      <c r="JU103" s="0"/>
      <c r="JV103" s="0"/>
      <c r="JW103" s="0"/>
      <c r="JX103" s="0"/>
      <c r="JY103" s="0"/>
      <c r="JZ103" s="0"/>
      <c r="KA103" s="0"/>
      <c r="KB103" s="0"/>
      <c r="KC103" s="0"/>
      <c r="KD103" s="0"/>
      <c r="KE103" s="0"/>
      <c r="KF103" s="0"/>
      <c r="KG103" s="0"/>
      <c r="KH103" s="0"/>
      <c r="KI103" s="0"/>
      <c r="KJ103" s="0"/>
      <c r="KK103" s="0"/>
      <c r="KL103" s="0"/>
      <c r="KM103" s="0"/>
      <c r="KN103" s="0"/>
      <c r="KO103" s="0"/>
      <c r="KP103" s="0"/>
      <c r="KQ103" s="0"/>
      <c r="KR103" s="0"/>
      <c r="KS103" s="0"/>
      <c r="KT103" s="0"/>
      <c r="KU103" s="0"/>
      <c r="KV103" s="0"/>
      <c r="KW103" s="0"/>
      <c r="KX103" s="0"/>
      <c r="KY103" s="0"/>
      <c r="KZ103" s="0"/>
      <c r="LA103" s="0"/>
      <c r="LB103" s="0"/>
      <c r="LC103" s="0"/>
      <c r="LD103" s="0"/>
      <c r="LE103" s="0"/>
      <c r="LF103" s="0"/>
      <c r="LG103" s="0"/>
      <c r="LH103" s="0"/>
      <c r="LI103" s="0"/>
      <c r="LJ103" s="0"/>
      <c r="LK103" s="0"/>
      <c r="LL103" s="0"/>
      <c r="LM103" s="0"/>
      <c r="LN103" s="0"/>
      <c r="LO103" s="0"/>
      <c r="LP103" s="0"/>
      <c r="LQ103" s="0"/>
      <c r="LR103" s="0"/>
      <c r="LS103" s="0"/>
      <c r="LT103" s="0"/>
      <c r="LU103" s="0"/>
      <c r="LV103" s="0"/>
      <c r="LW103" s="0"/>
      <c r="LX103" s="0"/>
      <c r="LY103" s="0"/>
      <c r="LZ103" s="0"/>
      <c r="MA103" s="0"/>
      <c r="MB103" s="0"/>
      <c r="MC103" s="0"/>
      <c r="MD103" s="0"/>
      <c r="ME103" s="0"/>
      <c r="MF103" s="0"/>
      <c r="MG103" s="0"/>
      <c r="MH103" s="0"/>
      <c r="MI103" s="0"/>
      <c r="MJ103" s="0"/>
      <c r="MK103" s="0"/>
      <c r="ML103" s="0"/>
      <c r="MM103" s="0"/>
      <c r="MN103" s="0"/>
      <c r="MO103" s="0"/>
      <c r="MP103" s="0"/>
      <c r="MQ103" s="0"/>
      <c r="MR103" s="0"/>
      <c r="MS103" s="0"/>
      <c r="MT103" s="0"/>
      <c r="MU103" s="0"/>
      <c r="MV103" s="0"/>
      <c r="MW103" s="0"/>
      <c r="MX103" s="0"/>
      <c r="MY103" s="0"/>
      <c r="MZ103" s="0"/>
      <c r="NA103" s="0"/>
      <c r="NB103" s="0"/>
      <c r="NC103" s="0"/>
      <c r="ND103" s="0"/>
      <c r="NE103" s="0"/>
      <c r="NF103" s="0"/>
      <c r="NG103" s="0"/>
      <c r="NH103" s="0"/>
      <c r="NI103" s="0"/>
      <c r="NJ103" s="0"/>
      <c r="NK103" s="0"/>
      <c r="NL103" s="0"/>
      <c r="NM103" s="0"/>
      <c r="NN103" s="0"/>
      <c r="NO103" s="0"/>
      <c r="NP103" s="0"/>
      <c r="NQ103" s="0"/>
      <c r="NR103" s="0"/>
      <c r="NS103" s="0"/>
      <c r="NT103" s="0"/>
      <c r="NU103" s="0"/>
      <c r="NV103" s="0"/>
      <c r="NW103" s="0"/>
      <c r="NX103" s="0"/>
      <c r="NY103" s="0"/>
      <c r="NZ103" s="0"/>
      <c r="OA103" s="0"/>
      <c r="OB103" s="0"/>
      <c r="OC103" s="0"/>
      <c r="OD103" s="0"/>
      <c r="OE103" s="0"/>
      <c r="OF103" s="0"/>
      <c r="OG103" s="0"/>
      <c r="OH103" s="0"/>
      <c r="OI103" s="0"/>
      <c r="OJ103" s="0"/>
      <c r="OK103" s="0"/>
      <c r="OL103" s="0"/>
      <c r="OM103" s="0"/>
      <c r="ON103" s="0"/>
      <c r="OO103" s="0"/>
      <c r="OP103" s="0"/>
      <c r="OQ103" s="0"/>
      <c r="OR103" s="0"/>
      <c r="OS103" s="0"/>
      <c r="OT103" s="0"/>
      <c r="OU103" s="0"/>
      <c r="OV103" s="0"/>
      <c r="OW103" s="0"/>
      <c r="OX103" s="0"/>
      <c r="OY103" s="0"/>
      <c r="OZ103" s="0"/>
      <c r="PA103" s="0"/>
      <c r="PB103" s="0"/>
      <c r="PC103" s="0"/>
      <c r="PD103" s="0"/>
      <c r="PE103" s="0"/>
      <c r="PF103" s="0"/>
      <c r="PG103" s="0"/>
      <c r="PH103" s="0"/>
      <c r="PI103" s="0"/>
      <c r="PJ103" s="0"/>
      <c r="PK103" s="0"/>
      <c r="PL103" s="0"/>
      <c r="PM103" s="0"/>
      <c r="PN103" s="0"/>
      <c r="PO103" s="0"/>
      <c r="PP103" s="0"/>
      <c r="PQ103" s="0"/>
      <c r="PR103" s="0"/>
      <c r="PS103" s="0"/>
      <c r="PT103" s="0"/>
      <c r="PU103" s="0"/>
      <c r="PV103" s="0"/>
      <c r="PW103" s="0"/>
      <c r="PX103" s="0"/>
      <c r="PY103" s="0"/>
      <c r="PZ103" s="0"/>
      <c r="QA103" s="0"/>
      <c r="QB103" s="0"/>
      <c r="QC103" s="0"/>
      <c r="QD103" s="0"/>
      <c r="QE103" s="0"/>
      <c r="QF103" s="0"/>
      <c r="QG103" s="0"/>
      <c r="QH103" s="0"/>
      <c r="QI103" s="0"/>
      <c r="QJ103" s="0"/>
      <c r="QK103" s="0"/>
      <c r="QL103" s="0"/>
      <c r="QM103" s="0"/>
      <c r="QN103" s="0"/>
      <c r="QO103" s="0"/>
      <c r="QP103" s="0"/>
      <c r="QQ103" s="0"/>
      <c r="QR103" s="0"/>
      <c r="QS103" s="0"/>
      <c r="QT103" s="0"/>
      <c r="QU103" s="0"/>
      <c r="QV103" s="0"/>
      <c r="QW103" s="0"/>
      <c r="QX103" s="0"/>
      <c r="QY103" s="0"/>
      <c r="QZ103" s="0"/>
      <c r="RA103" s="0"/>
      <c r="RB103" s="0"/>
      <c r="RC103" s="0"/>
      <c r="RD103" s="0"/>
      <c r="RE103" s="0"/>
      <c r="RF103" s="0"/>
      <c r="RG103" s="0"/>
      <c r="RH103" s="0"/>
      <c r="RI103" s="0"/>
      <c r="RJ103" s="0"/>
      <c r="RK103" s="0"/>
      <c r="RL103" s="0"/>
      <c r="RM103" s="0"/>
      <c r="RN103" s="0"/>
      <c r="RO103" s="0"/>
      <c r="RP103" s="0"/>
      <c r="RQ103" s="0"/>
      <c r="RR103" s="0"/>
      <c r="RS103" s="0"/>
      <c r="RT103" s="0"/>
      <c r="RU103" s="0"/>
      <c r="RV103" s="0"/>
      <c r="RW103" s="0"/>
      <c r="RX103" s="0"/>
      <c r="RY103" s="0"/>
      <c r="RZ103" s="0"/>
      <c r="SA103" s="0"/>
      <c r="SB103" s="0"/>
      <c r="SC103" s="0"/>
      <c r="SD103" s="0"/>
      <c r="SE103" s="0"/>
      <c r="SF103" s="0"/>
      <c r="SG103" s="0"/>
      <c r="SH103" s="0"/>
      <c r="SI103" s="0"/>
      <c r="SJ103" s="0"/>
      <c r="SK103" s="0"/>
      <c r="SL103" s="0"/>
      <c r="SM103" s="0"/>
      <c r="SN103" s="0"/>
      <c r="SO103" s="0"/>
      <c r="SP103" s="0"/>
      <c r="SQ103" s="0"/>
      <c r="SR103" s="0"/>
      <c r="SS103" s="0"/>
      <c r="ST103" s="0"/>
      <c r="SU103" s="0"/>
      <c r="SV103" s="0"/>
      <c r="SW103" s="0"/>
      <c r="SX103" s="0"/>
      <c r="SY103" s="0"/>
      <c r="SZ103" s="0"/>
      <c r="TA103" s="0"/>
      <c r="TB103" s="0"/>
      <c r="TC103" s="0"/>
      <c r="TD103" s="0"/>
      <c r="TE103" s="0"/>
      <c r="TF103" s="0"/>
      <c r="TG103" s="0"/>
      <c r="TH103" s="0"/>
      <c r="TI103" s="0"/>
      <c r="TJ103" s="0"/>
      <c r="TK103" s="0"/>
      <c r="TL103" s="0"/>
      <c r="TM103" s="0"/>
      <c r="TN103" s="0"/>
      <c r="TO103" s="0"/>
      <c r="TP103" s="0"/>
      <c r="TQ103" s="0"/>
      <c r="TR103" s="0"/>
      <c r="TS103" s="0"/>
      <c r="TT103" s="0"/>
      <c r="TU103" s="0"/>
      <c r="TV103" s="0"/>
      <c r="TW103" s="0"/>
      <c r="TX103" s="0"/>
      <c r="TY103" s="0"/>
      <c r="TZ103" s="0"/>
      <c r="UA103" s="0"/>
      <c r="UB103" s="0"/>
      <c r="UC103" s="0"/>
      <c r="UD103" s="0"/>
      <c r="UE103" s="0"/>
      <c r="UF103" s="0"/>
      <c r="UG103" s="0"/>
      <c r="UH103" s="0"/>
      <c r="UI103" s="0"/>
      <c r="UJ103" s="0"/>
      <c r="UK103" s="0"/>
      <c r="UL103" s="0"/>
      <c r="UM103" s="0"/>
      <c r="UN103" s="0"/>
      <c r="UO103" s="0"/>
      <c r="UP103" s="0"/>
      <c r="UQ103" s="0"/>
      <c r="UR103" s="0"/>
      <c r="US103" s="0"/>
      <c r="UT103" s="0"/>
      <c r="UU103" s="0"/>
      <c r="UV103" s="0"/>
      <c r="UW103" s="0"/>
      <c r="UX103" s="0"/>
      <c r="UY103" s="0"/>
      <c r="UZ103" s="0"/>
      <c r="VA103" s="0"/>
      <c r="VB103" s="0"/>
      <c r="VC103" s="0"/>
      <c r="VD103" s="0"/>
      <c r="VE103" s="0"/>
      <c r="VF103" s="0"/>
      <c r="VG103" s="0"/>
      <c r="VH103" s="0"/>
      <c r="VI103" s="0"/>
      <c r="VJ103" s="0"/>
      <c r="VK103" s="0"/>
      <c r="VL103" s="0"/>
      <c r="VM103" s="0"/>
      <c r="VN103" s="0"/>
      <c r="VO103" s="0"/>
      <c r="VP103" s="0"/>
      <c r="VQ103" s="0"/>
      <c r="VR103" s="0"/>
      <c r="VS103" s="0"/>
      <c r="VT103" s="0"/>
      <c r="VU103" s="0"/>
      <c r="VV103" s="0"/>
      <c r="VW103" s="0"/>
      <c r="VX103" s="0"/>
      <c r="VY103" s="0"/>
      <c r="VZ103" s="0"/>
      <c r="WA103" s="0"/>
      <c r="WB103" s="0"/>
      <c r="WC103" s="0"/>
      <c r="WD103" s="0"/>
      <c r="WE103" s="0"/>
      <c r="WF103" s="0"/>
      <c r="WG103" s="0"/>
      <c r="WH103" s="0"/>
      <c r="WI103" s="0"/>
      <c r="WJ103" s="0"/>
      <c r="WK103" s="0"/>
      <c r="WL103" s="0"/>
      <c r="WM103" s="0"/>
      <c r="WN103" s="0"/>
      <c r="WO103" s="0"/>
      <c r="WP103" s="0"/>
      <c r="WQ103" s="0"/>
      <c r="WR103" s="0"/>
      <c r="WS103" s="0"/>
      <c r="WT103" s="0"/>
      <c r="WU103" s="0"/>
      <c r="WV103" s="0"/>
      <c r="WW103" s="0"/>
      <c r="WX103" s="0"/>
      <c r="WY103" s="0"/>
      <c r="WZ103" s="0"/>
      <c r="XA103" s="0"/>
      <c r="XB103" s="0"/>
      <c r="XC103" s="0"/>
      <c r="XD103" s="0"/>
      <c r="XE103" s="0"/>
      <c r="XF103" s="0"/>
      <c r="XG103" s="0"/>
      <c r="XH103" s="0"/>
      <c r="XI103" s="0"/>
      <c r="XJ103" s="0"/>
      <c r="XK103" s="0"/>
      <c r="XL103" s="0"/>
      <c r="XM103" s="0"/>
      <c r="XN103" s="0"/>
      <c r="XO103" s="0"/>
      <c r="XP103" s="0"/>
      <c r="XQ103" s="0"/>
      <c r="XR103" s="0"/>
      <c r="XS103" s="0"/>
      <c r="XT103" s="0"/>
      <c r="XU103" s="0"/>
      <c r="XV103" s="0"/>
      <c r="XW103" s="0"/>
      <c r="XX103" s="0"/>
      <c r="XY103" s="0"/>
      <c r="XZ103" s="0"/>
      <c r="YA103" s="0"/>
      <c r="YB103" s="0"/>
      <c r="YC103" s="0"/>
      <c r="YD103" s="0"/>
      <c r="YE103" s="0"/>
      <c r="YF103" s="0"/>
      <c r="YG103" s="0"/>
      <c r="YH103" s="0"/>
      <c r="YI103" s="0"/>
      <c r="YJ103" s="0"/>
      <c r="YK103" s="0"/>
      <c r="YL103" s="0"/>
      <c r="YM103" s="0"/>
      <c r="YN103" s="0"/>
      <c r="YO103" s="0"/>
      <c r="YP103" s="0"/>
      <c r="YQ103" s="0"/>
      <c r="YR103" s="0"/>
      <c r="YS103" s="0"/>
      <c r="YT103" s="0"/>
      <c r="YU103" s="0"/>
      <c r="YV103" s="0"/>
      <c r="YW103" s="0"/>
      <c r="YX103" s="0"/>
      <c r="YY103" s="0"/>
      <c r="YZ103" s="0"/>
      <c r="ZA103" s="0"/>
      <c r="ZB103" s="0"/>
      <c r="ZC103" s="0"/>
      <c r="ZD103" s="0"/>
      <c r="ZE103" s="0"/>
      <c r="ZF103" s="0"/>
      <c r="ZG103" s="0"/>
      <c r="ZH103" s="0"/>
      <c r="ZI103" s="0"/>
      <c r="ZJ103" s="0"/>
      <c r="ZK103" s="0"/>
      <c r="ZL103" s="0"/>
      <c r="ZM103" s="0"/>
      <c r="ZN103" s="0"/>
      <c r="ZO103" s="0"/>
      <c r="ZP103" s="0"/>
      <c r="ZQ103" s="0"/>
      <c r="ZR103" s="0"/>
      <c r="ZS103" s="0"/>
      <c r="ZT103" s="0"/>
      <c r="ZU103" s="0"/>
      <c r="ZV103" s="0"/>
      <c r="ZW103" s="0"/>
      <c r="ZX103" s="0"/>
      <c r="ZY103" s="0"/>
      <c r="ZZ103" s="0"/>
      <c r="AAA103" s="0"/>
      <c r="AAB103" s="0"/>
      <c r="AAC103" s="0"/>
      <c r="AAD103" s="0"/>
      <c r="AAE103" s="0"/>
      <c r="AAF103" s="0"/>
      <c r="AAG103" s="0"/>
      <c r="AAH103" s="0"/>
      <c r="AAI103" s="0"/>
      <c r="AAJ103" s="0"/>
      <c r="AAK103" s="0"/>
      <c r="AAL103" s="0"/>
      <c r="AAM103" s="0"/>
      <c r="AAN103" s="0"/>
      <c r="AAO103" s="0"/>
      <c r="AAP103" s="0"/>
      <c r="AAQ103" s="0"/>
      <c r="AAR103" s="0"/>
      <c r="AAS103" s="0"/>
      <c r="AAT103" s="0"/>
      <c r="AAU103" s="0"/>
      <c r="AAV103" s="0"/>
      <c r="AAW103" s="0"/>
      <c r="AAX103" s="0"/>
      <c r="AAY103" s="0"/>
      <c r="AAZ103" s="0"/>
      <c r="ABA103" s="0"/>
      <c r="ABB103" s="0"/>
      <c r="ABC103" s="0"/>
      <c r="ABD103" s="0"/>
      <c r="ABE103" s="0"/>
      <c r="ABF103" s="0"/>
      <c r="ABG103" s="0"/>
      <c r="ABH103" s="0"/>
      <c r="ABI103" s="0"/>
      <c r="ABJ103" s="0"/>
      <c r="ABK103" s="0"/>
      <c r="ABL103" s="0"/>
      <c r="ABM103" s="0"/>
      <c r="ABN103" s="0"/>
      <c r="ABO103" s="0"/>
      <c r="ABP103" s="0"/>
      <c r="ABQ103" s="0"/>
      <c r="ABR103" s="0"/>
      <c r="ABS103" s="0"/>
      <c r="ABT103" s="0"/>
      <c r="ABU103" s="0"/>
      <c r="ABV103" s="0"/>
      <c r="ABW103" s="0"/>
      <c r="ABX103" s="0"/>
      <c r="ABY103" s="0"/>
      <c r="ABZ103" s="0"/>
      <c r="ACA103" s="0"/>
      <c r="ACB103" s="0"/>
      <c r="ACC103" s="0"/>
      <c r="ACD103" s="0"/>
      <c r="ACE103" s="0"/>
      <c r="ACF103" s="0"/>
      <c r="ACG103" s="0"/>
      <c r="ACH103" s="0"/>
      <c r="ACI103" s="0"/>
      <c r="ACJ103" s="0"/>
      <c r="ACK103" s="0"/>
      <c r="ACL103" s="0"/>
      <c r="ACM103" s="0"/>
      <c r="ACN103" s="0"/>
      <c r="ACO103" s="0"/>
      <c r="ACP103" s="0"/>
      <c r="ACQ103" s="0"/>
      <c r="ACR103" s="0"/>
      <c r="ACS103" s="0"/>
      <c r="ACT103" s="0"/>
      <c r="ACU103" s="0"/>
      <c r="ACV103" s="0"/>
      <c r="ACW103" s="0"/>
      <c r="ACX103" s="0"/>
      <c r="ACY103" s="0"/>
      <c r="ACZ103" s="0"/>
      <c r="ADA103" s="0"/>
      <c r="ADB103" s="0"/>
      <c r="ADC103" s="0"/>
      <c r="ADD103" s="0"/>
      <c r="ADE103" s="0"/>
      <c r="ADF103" s="0"/>
      <c r="ADG103" s="0"/>
      <c r="ADH103" s="0"/>
      <c r="ADI103" s="0"/>
      <c r="ADJ103" s="0"/>
      <c r="ADK103" s="0"/>
      <c r="ADL103" s="0"/>
      <c r="ADM103" s="0"/>
      <c r="ADN103" s="0"/>
      <c r="ADO103" s="0"/>
      <c r="ADP103" s="0"/>
      <c r="ADQ103" s="0"/>
      <c r="ADR103" s="0"/>
      <c r="ADS103" s="0"/>
      <c r="ADT103" s="0"/>
      <c r="ADU103" s="0"/>
      <c r="ADV103" s="0"/>
      <c r="ADW103" s="0"/>
      <c r="ADX103" s="0"/>
      <c r="ADY103" s="0"/>
      <c r="ADZ103" s="0"/>
      <c r="AEA103" s="0"/>
      <c r="AEB103" s="0"/>
      <c r="AEC103" s="0"/>
      <c r="AED103" s="0"/>
      <c r="AEE103" s="0"/>
      <c r="AEF103" s="0"/>
      <c r="AEG103" s="0"/>
      <c r="AEH103" s="0"/>
      <c r="AEI103" s="0"/>
      <c r="AEJ103" s="0"/>
      <c r="AEK103" s="0"/>
      <c r="AEL103" s="0"/>
      <c r="AEM103" s="0"/>
      <c r="AEN103" s="0"/>
      <c r="AEO103" s="0"/>
      <c r="AEP103" s="0"/>
      <c r="AEQ103" s="0"/>
      <c r="AER103" s="0"/>
      <c r="AES103" s="0"/>
      <c r="AET103" s="0"/>
      <c r="AEU103" s="0"/>
      <c r="AEV103" s="0"/>
      <c r="AEW103" s="0"/>
      <c r="AEX103" s="0"/>
      <c r="AEY103" s="0"/>
      <c r="AEZ103" s="0"/>
      <c r="AFA103" s="0"/>
      <c r="AFB103" s="0"/>
      <c r="AFC103" s="0"/>
      <c r="AFD103" s="0"/>
      <c r="AFE103" s="0"/>
      <c r="AFF103" s="0"/>
      <c r="AFG103" s="0"/>
      <c r="AFH103" s="0"/>
      <c r="AFI103" s="0"/>
      <c r="AFJ103" s="0"/>
      <c r="AFK103" s="0"/>
      <c r="AFL103" s="0"/>
      <c r="AFM103" s="0"/>
      <c r="AFN103" s="0"/>
      <c r="AFO103" s="0"/>
      <c r="AFP103" s="0"/>
      <c r="AFQ103" s="0"/>
      <c r="AFR103" s="0"/>
      <c r="AFS103" s="0"/>
      <c r="AFT103" s="0"/>
      <c r="AFU103" s="0"/>
      <c r="AFV103" s="0"/>
      <c r="AFW103" s="0"/>
      <c r="AFX103" s="0"/>
      <c r="AFY103" s="0"/>
      <c r="AFZ103" s="0"/>
      <c r="AGA103" s="0"/>
      <c r="AGB103" s="0"/>
      <c r="AGC103" s="0"/>
      <c r="AGD103" s="0"/>
      <c r="AGE103" s="0"/>
      <c r="AGF103" s="0"/>
      <c r="AGG103" s="0"/>
      <c r="AGH103" s="0"/>
      <c r="AGI103" s="0"/>
      <c r="AGJ103" s="0"/>
      <c r="AGK103" s="0"/>
      <c r="AGL103" s="0"/>
      <c r="AGM103" s="0"/>
      <c r="AGN103" s="0"/>
      <c r="AGO103" s="0"/>
      <c r="AGP103" s="0"/>
      <c r="AGQ103" s="0"/>
      <c r="AGR103" s="0"/>
      <c r="AGS103" s="0"/>
      <c r="AGT103" s="0"/>
      <c r="AGU103" s="0"/>
      <c r="AGV103" s="0"/>
      <c r="AGW103" s="0"/>
      <c r="AGX103" s="0"/>
      <c r="AGY103" s="0"/>
      <c r="AGZ103" s="0"/>
      <c r="AHA103" s="0"/>
      <c r="AHB103" s="0"/>
      <c r="AHC103" s="0"/>
      <c r="AHD103" s="0"/>
      <c r="AHE103" s="0"/>
      <c r="AHF103" s="0"/>
      <c r="AHG103" s="0"/>
      <c r="AHH103" s="0"/>
      <c r="AHI103" s="0"/>
      <c r="AHJ103" s="0"/>
      <c r="AHK103" s="0"/>
      <c r="AHL103" s="0"/>
      <c r="AHM103" s="0"/>
      <c r="AHN103" s="0"/>
      <c r="AHO103" s="0"/>
      <c r="AHP103" s="0"/>
      <c r="AHQ103" s="0"/>
      <c r="AHR103" s="0"/>
      <c r="AHS103" s="0"/>
      <c r="AHT103" s="0"/>
      <c r="AHU103" s="0"/>
      <c r="AHV103" s="0"/>
      <c r="AHW103" s="0"/>
      <c r="AHX103" s="0"/>
      <c r="AHY103" s="0"/>
      <c r="AHZ103" s="0"/>
      <c r="AIA103" s="0"/>
      <c r="AIB103" s="0"/>
      <c r="AIC103" s="0"/>
      <c r="AID103" s="0"/>
      <c r="AIE103" s="0"/>
      <c r="AIF103" s="0"/>
      <c r="AIG103" s="0"/>
      <c r="AIH103" s="0"/>
      <c r="AII103" s="0"/>
      <c r="AIJ103" s="0"/>
      <c r="AIK103" s="0"/>
      <c r="AIL103" s="0"/>
      <c r="AIM103" s="0"/>
      <c r="AIN103" s="0"/>
      <c r="AIO103" s="0"/>
      <c r="AIP103" s="0"/>
      <c r="AIQ103" s="0"/>
      <c r="AIR103" s="0"/>
      <c r="AIS103" s="0"/>
      <c r="AIT103" s="0"/>
      <c r="AIU103" s="0"/>
      <c r="AIV103" s="0"/>
      <c r="AIW103" s="0"/>
      <c r="AIX103" s="0"/>
      <c r="AIY103" s="0"/>
      <c r="AIZ103" s="0"/>
      <c r="AJA103" s="0"/>
      <c r="AJB103" s="0"/>
      <c r="AJC103" s="0"/>
      <c r="AJD103" s="0"/>
      <c r="AJE103" s="0"/>
      <c r="AJF103" s="0"/>
      <c r="AJG103" s="0"/>
      <c r="AJH103" s="0"/>
      <c r="AJI103" s="0"/>
      <c r="AJJ103" s="0"/>
      <c r="AJK103" s="0"/>
      <c r="AJL103" s="0"/>
      <c r="AJM103" s="0"/>
      <c r="AJN103" s="0"/>
      <c r="AJO103" s="0"/>
      <c r="AJP103" s="0"/>
      <c r="AJQ103" s="0"/>
      <c r="AJR103" s="0"/>
      <c r="AJS103" s="0"/>
      <c r="AJT103" s="0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customFormat="false" ht="51" hidden="false" customHeight="false" outlineLevel="0" collapsed="false">
      <c r="A104" s="129" t="n">
        <v>93</v>
      </c>
      <c r="B104" s="28" t="s">
        <v>839</v>
      </c>
      <c r="C104" s="28" t="s">
        <v>1120</v>
      </c>
      <c r="D104" s="29" t="s">
        <v>38</v>
      </c>
      <c r="E104" s="28" t="n">
        <v>0.4</v>
      </c>
      <c r="F104" s="28" t="s">
        <v>1121</v>
      </c>
      <c r="G104" s="29" t="n">
        <v>1</v>
      </c>
      <c r="H104" s="29" t="n">
        <v>0</v>
      </c>
      <c r="I104" s="29" t="n">
        <v>0</v>
      </c>
      <c r="J104" s="29" t="n">
        <v>0</v>
      </c>
      <c r="K104" s="29" t="n">
        <v>0</v>
      </c>
      <c r="L104" s="29" t="n">
        <v>0</v>
      </c>
      <c r="M104" s="29" t="n">
        <v>0</v>
      </c>
      <c r="N104" s="29" t="n">
        <v>1</v>
      </c>
      <c r="O104" s="29" t="n">
        <v>0</v>
      </c>
      <c r="P104" s="29" t="n">
        <v>0</v>
      </c>
      <c r="Q104" s="28" t="n">
        <f aca="false">SUM(J104:P104)</f>
        <v>1</v>
      </c>
      <c r="R104" s="29" t="n">
        <v>0</v>
      </c>
      <c r="S104" s="29" t="n">
        <v>0</v>
      </c>
      <c r="T104" s="29" t="n">
        <v>0</v>
      </c>
      <c r="U104" s="29" t="n">
        <v>0</v>
      </c>
      <c r="V104" s="29" t="n">
        <v>3</v>
      </c>
      <c r="W104" s="28" t="n">
        <v>3</v>
      </c>
      <c r="X104" s="28" t="n">
        <v>0</v>
      </c>
      <c r="Y104" s="29" t="n">
        <v>0</v>
      </c>
      <c r="Z104" s="29" t="n">
        <f aca="false">SUM(R104:V104)</f>
        <v>3</v>
      </c>
      <c r="AA104" s="29" t="n">
        <v>0</v>
      </c>
      <c r="AB104" s="29" t="n">
        <v>0</v>
      </c>
      <c r="AC104" s="28" t="n">
        <f aca="false">SUM(Z104:AB104)</f>
        <v>3</v>
      </c>
      <c r="AD104" s="39" t="n">
        <v>42207.8993055556</v>
      </c>
      <c r="AE104" s="39" t="n">
        <v>42208.4166666667</v>
      </c>
      <c r="AF104" s="39" t="n">
        <v>42208.4166666667</v>
      </c>
      <c r="AG104" s="188" t="n">
        <f aca="false">AF104-AD104</f>
        <v>0.517361111109494</v>
      </c>
      <c r="AH104" s="29"/>
      <c r="AI104" s="28" t="s">
        <v>842</v>
      </c>
      <c r="AJ104" s="28" t="s">
        <v>1122</v>
      </c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138"/>
      <c r="BJ104" s="138"/>
      <c r="BK104" s="138"/>
      <c r="BL104" s="138"/>
      <c r="BM104" s="138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138"/>
      <c r="CH104" s="138"/>
      <c r="CI104" s="138"/>
      <c r="CJ104" s="138"/>
      <c r="CK104" s="138"/>
      <c r="CL104" s="138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 s="0"/>
      <c r="DD104" s="0"/>
      <c r="DE104" s="0"/>
      <c r="DF104" s="0"/>
      <c r="DG104" s="0"/>
      <c r="DH104" s="0"/>
      <c r="DI104" s="0"/>
      <c r="DJ104" s="0"/>
      <c r="DK104" s="0"/>
      <c r="DL104" s="0"/>
      <c r="DM104" s="0"/>
      <c r="DN104" s="0"/>
      <c r="DO104" s="0"/>
      <c r="DP104" s="0"/>
      <c r="DQ104" s="0"/>
      <c r="DR104" s="0"/>
      <c r="DS104" s="0"/>
      <c r="DT104" s="0"/>
      <c r="DU104" s="0"/>
      <c r="DV104" s="0"/>
      <c r="DW104" s="0"/>
      <c r="DX104" s="0"/>
      <c r="DY104" s="0"/>
      <c r="DZ104" s="0"/>
      <c r="EA104" s="0"/>
      <c r="EB104" s="0"/>
      <c r="EC104" s="0"/>
      <c r="ED104" s="0"/>
      <c r="EE104" s="0"/>
      <c r="EF104" s="0"/>
      <c r="EG104" s="0"/>
      <c r="EH104" s="0"/>
      <c r="EI104" s="0"/>
      <c r="EJ104" s="0"/>
      <c r="EK104" s="0"/>
      <c r="EL104" s="0"/>
      <c r="EM104" s="0"/>
      <c r="EN104" s="0"/>
      <c r="EO104" s="0"/>
      <c r="EP104" s="0"/>
      <c r="EQ104" s="0"/>
      <c r="ER104" s="0"/>
      <c r="ES104" s="0"/>
      <c r="ET104" s="0"/>
      <c r="EU104" s="0"/>
      <c r="EV104" s="0"/>
      <c r="EW104" s="0"/>
      <c r="EX104" s="0"/>
      <c r="EY104" s="0"/>
      <c r="EZ104" s="0"/>
      <c r="FA104" s="0"/>
      <c r="FB104" s="0"/>
      <c r="FC104" s="0"/>
      <c r="FD104" s="0"/>
      <c r="FE104" s="0"/>
      <c r="FF104" s="0"/>
      <c r="FG104" s="0"/>
      <c r="FH104" s="0"/>
      <c r="FI104" s="0"/>
      <c r="FJ104" s="0"/>
      <c r="FK104" s="0"/>
      <c r="FL104" s="0"/>
      <c r="FM104" s="0"/>
      <c r="FN104" s="0"/>
      <c r="FO104" s="0"/>
      <c r="FP104" s="0"/>
      <c r="FQ104" s="0"/>
      <c r="FR104" s="0"/>
      <c r="FS104" s="0"/>
      <c r="FT104" s="0"/>
      <c r="FU104" s="0"/>
      <c r="FV104" s="0"/>
      <c r="FW104" s="0"/>
      <c r="FX104" s="0"/>
      <c r="FY104" s="0"/>
      <c r="FZ104" s="0"/>
      <c r="GA104" s="0"/>
      <c r="GB104" s="0"/>
      <c r="GC104" s="0"/>
      <c r="GD104" s="0"/>
      <c r="GE104" s="0"/>
      <c r="GF104" s="0"/>
      <c r="GG104" s="0"/>
      <c r="GH104" s="0"/>
      <c r="GI104" s="0"/>
      <c r="GJ104" s="0"/>
      <c r="GK104" s="0"/>
      <c r="GL104" s="0"/>
      <c r="GM104" s="0"/>
      <c r="GN104" s="0"/>
      <c r="GO104" s="0"/>
      <c r="GP104" s="0"/>
      <c r="GQ104" s="0"/>
      <c r="GR104" s="0"/>
      <c r="GS104" s="0"/>
      <c r="GT104" s="0"/>
      <c r="GU104" s="0"/>
      <c r="GV104" s="0"/>
      <c r="GW104" s="0"/>
      <c r="GX104" s="0"/>
      <c r="GY104" s="0"/>
      <c r="GZ104" s="0"/>
      <c r="HA104" s="0"/>
      <c r="HB104" s="0"/>
      <c r="HC104" s="0"/>
      <c r="HD104" s="0"/>
      <c r="HE104" s="0"/>
      <c r="HF104" s="0"/>
      <c r="HG104" s="0"/>
      <c r="HH104" s="0"/>
      <c r="HI104" s="0"/>
      <c r="HJ104" s="0"/>
      <c r="HK104" s="0"/>
      <c r="HL104" s="0"/>
      <c r="HM104" s="0"/>
      <c r="HN104" s="0"/>
      <c r="HO104" s="0"/>
      <c r="HP104" s="0"/>
      <c r="HQ104" s="0"/>
      <c r="HR104" s="0"/>
      <c r="HS104" s="0"/>
      <c r="HT104" s="0"/>
      <c r="HU104" s="0"/>
      <c r="HV104" s="0"/>
      <c r="HW104" s="0"/>
      <c r="HX104" s="0"/>
      <c r="HY104" s="0"/>
      <c r="HZ104" s="0"/>
      <c r="IA104" s="0"/>
      <c r="IB104" s="0"/>
      <c r="IC104" s="0"/>
      <c r="ID104" s="0"/>
      <c r="IE104" s="0"/>
      <c r="IF104" s="0"/>
      <c r="IG104" s="0"/>
      <c r="IH104" s="0"/>
      <c r="II104" s="0"/>
      <c r="IJ104" s="0"/>
      <c r="IK104" s="0"/>
      <c r="IL104" s="0"/>
      <c r="IM104" s="0"/>
      <c r="IN104" s="0"/>
      <c r="IO104" s="0"/>
      <c r="IP104" s="0"/>
      <c r="IQ104" s="0"/>
      <c r="IR104" s="0"/>
      <c r="IS104" s="0"/>
      <c r="IT104" s="0"/>
      <c r="IU104" s="0"/>
      <c r="IV104" s="0"/>
      <c r="IW104" s="0"/>
      <c r="IX104" s="0"/>
      <c r="IY104" s="0"/>
      <c r="IZ104" s="0"/>
      <c r="JA104" s="0"/>
      <c r="JB104" s="0"/>
      <c r="JC104" s="0"/>
      <c r="JD104" s="0"/>
      <c r="JE104" s="0"/>
      <c r="JF104" s="0"/>
      <c r="JG104" s="0"/>
      <c r="JH104" s="0"/>
      <c r="JI104" s="0"/>
      <c r="JJ104" s="0"/>
      <c r="JK104" s="0"/>
      <c r="JL104" s="0"/>
      <c r="JM104" s="0"/>
      <c r="JN104" s="0"/>
      <c r="JO104" s="0"/>
      <c r="JP104" s="0"/>
      <c r="JQ104" s="0"/>
      <c r="JR104" s="0"/>
      <c r="JS104" s="0"/>
      <c r="JT104" s="0"/>
      <c r="JU104" s="0"/>
      <c r="JV104" s="0"/>
      <c r="JW104" s="0"/>
      <c r="JX104" s="0"/>
      <c r="JY104" s="0"/>
      <c r="JZ104" s="0"/>
      <c r="KA104" s="0"/>
      <c r="KB104" s="0"/>
      <c r="KC104" s="0"/>
      <c r="KD104" s="0"/>
      <c r="KE104" s="0"/>
      <c r="KF104" s="0"/>
      <c r="KG104" s="0"/>
      <c r="KH104" s="0"/>
      <c r="KI104" s="0"/>
      <c r="KJ104" s="0"/>
      <c r="KK104" s="0"/>
      <c r="KL104" s="0"/>
      <c r="KM104" s="0"/>
      <c r="KN104" s="0"/>
      <c r="KO104" s="0"/>
      <c r="KP104" s="0"/>
      <c r="KQ104" s="0"/>
      <c r="KR104" s="0"/>
      <c r="KS104" s="0"/>
      <c r="KT104" s="0"/>
      <c r="KU104" s="0"/>
      <c r="KV104" s="0"/>
      <c r="KW104" s="0"/>
      <c r="KX104" s="0"/>
      <c r="KY104" s="0"/>
      <c r="KZ104" s="0"/>
      <c r="LA104" s="0"/>
      <c r="LB104" s="0"/>
      <c r="LC104" s="0"/>
      <c r="LD104" s="0"/>
      <c r="LE104" s="0"/>
      <c r="LF104" s="0"/>
      <c r="LG104" s="0"/>
      <c r="LH104" s="0"/>
      <c r="LI104" s="0"/>
      <c r="LJ104" s="0"/>
      <c r="LK104" s="0"/>
      <c r="LL104" s="0"/>
      <c r="LM104" s="0"/>
      <c r="LN104" s="0"/>
      <c r="LO104" s="0"/>
      <c r="LP104" s="0"/>
      <c r="LQ104" s="0"/>
      <c r="LR104" s="0"/>
      <c r="LS104" s="0"/>
      <c r="LT104" s="0"/>
      <c r="LU104" s="0"/>
      <c r="LV104" s="0"/>
      <c r="LW104" s="0"/>
      <c r="LX104" s="0"/>
      <c r="LY104" s="0"/>
      <c r="LZ104" s="0"/>
      <c r="MA104" s="0"/>
      <c r="MB104" s="0"/>
      <c r="MC104" s="0"/>
      <c r="MD104" s="0"/>
      <c r="ME104" s="0"/>
      <c r="MF104" s="0"/>
      <c r="MG104" s="0"/>
      <c r="MH104" s="0"/>
      <c r="MI104" s="0"/>
      <c r="MJ104" s="0"/>
      <c r="MK104" s="0"/>
      <c r="ML104" s="0"/>
      <c r="MM104" s="0"/>
      <c r="MN104" s="0"/>
      <c r="MO104" s="0"/>
      <c r="MP104" s="0"/>
      <c r="MQ104" s="0"/>
      <c r="MR104" s="0"/>
      <c r="MS104" s="0"/>
      <c r="MT104" s="0"/>
      <c r="MU104" s="0"/>
      <c r="MV104" s="0"/>
      <c r="MW104" s="0"/>
      <c r="MX104" s="0"/>
      <c r="MY104" s="0"/>
      <c r="MZ104" s="0"/>
      <c r="NA104" s="0"/>
      <c r="NB104" s="0"/>
      <c r="NC104" s="0"/>
      <c r="ND104" s="0"/>
      <c r="NE104" s="0"/>
      <c r="NF104" s="0"/>
      <c r="NG104" s="0"/>
      <c r="NH104" s="0"/>
      <c r="NI104" s="0"/>
      <c r="NJ104" s="0"/>
      <c r="NK104" s="0"/>
      <c r="NL104" s="0"/>
      <c r="NM104" s="0"/>
      <c r="NN104" s="0"/>
      <c r="NO104" s="0"/>
      <c r="NP104" s="0"/>
      <c r="NQ104" s="0"/>
      <c r="NR104" s="0"/>
      <c r="NS104" s="0"/>
      <c r="NT104" s="0"/>
      <c r="NU104" s="0"/>
      <c r="NV104" s="0"/>
      <c r="NW104" s="0"/>
      <c r="NX104" s="0"/>
      <c r="NY104" s="0"/>
      <c r="NZ104" s="0"/>
      <c r="OA104" s="0"/>
      <c r="OB104" s="0"/>
      <c r="OC104" s="0"/>
      <c r="OD104" s="0"/>
      <c r="OE104" s="0"/>
      <c r="OF104" s="0"/>
      <c r="OG104" s="0"/>
      <c r="OH104" s="0"/>
      <c r="OI104" s="0"/>
      <c r="OJ104" s="0"/>
      <c r="OK104" s="0"/>
      <c r="OL104" s="0"/>
      <c r="OM104" s="0"/>
      <c r="ON104" s="0"/>
      <c r="OO104" s="0"/>
      <c r="OP104" s="0"/>
      <c r="OQ104" s="0"/>
      <c r="OR104" s="0"/>
      <c r="OS104" s="0"/>
      <c r="OT104" s="0"/>
      <c r="OU104" s="0"/>
      <c r="OV104" s="0"/>
      <c r="OW104" s="0"/>
      <c r="OX104" s="0"/>
      <c r="OY104" s="0"/>
      <c r="OZ104" s="0"/>
      <c r="PA104" s="0"/>
      <c r="PB104" s="0"/>
      <c r="PC104" s="0"/>
      <c r="PD104" s="0"/>
      <c r="PE104" s="0"/>
      <c r="PF104" s="0"/>
      <c r="PG104" s="0"/>
      <c r="PH104" s="0"/>
      <c r="PI104" s="0"/>
      <c r="PJ104" s="0"/>
      <c r="PK104" s="0"/>
      <c r="PL104" s="0"/>
      <c r="PM104" s="0"/>
      <c r="PN104" s="0"/>
      <c r="PO104" s="0"/>
      <c r="PP104" s="0"/>
      <c r="PQ104" s="0"/>
      <c r="PR104" s="0"/>
      <c r="PS104" s="0"/>
      <c r="PT104" s="0"/>
      <c r="PU104" s="0"/>
      <c r="PV104" s="0"/>
      <c r="PW104" s="0"/>
      <c r="PX104" s="0"/>
      <c r="PY104" s="0"/>
      <c r="PZ104" s="0"/>
      <c r="QA104" s="0"/>
      <c r="QB104" s="0"/>
      <c r="QC104" s="0"/>
      <c r="QD104" s="0"/>
      <c r="QE104" s="0"/>
      <c r="QF104" s="0"/>
      <c r="QG104" s="0"/>
      <c r="QH104" s="0"/>
      <c r="QI104" s="0"/>
      <c r="QJ104" s="0"/>
      <c r="QK104" s="0"/>
      <c r="QL104" s="0"/>
      <c r="QM104" s="0"/>
      <c r="QN104" s="0"/>
      <c r="QO104" s="0"/>
      <c r="QP104" s="0"/>
      <c r="QQ104" s="0"/>
      <c r="QR104" s="0"/>
      <c r="QS104" s="0"/>
      <c r="QT104" s="0"/>
      <c r="QU104" s="0"/>
      <c r="QV104" s="0"/>
      <c r="QW104" s="0"/>
      <c r="QX104" s="0"/>
      <c r="QY104" s="0"/>
      <c r="QZ104" s="0"/>
      <c r="RA104" s="0"/>
      <c r="RB104" s="0"/>
      <c r="RC104" s="0"/>
      <c r="RD104" s="0"/>
      <c r="RE104" s="0"/>
      <c r="RF104" s="0"/>
      <c r="RG104" s="0"/>
      <c r="RH104" s="0"/>
      <c r="RI104" s="0"/>
      <c r="RJ104" s="0"/>
      <c r="RK104" s="0"/>
      <c r="RL104" s="0"/>
      <c r="RM104" s="0"/>
      <c r="RN104" s="0"/>
      <c r="RO104" s="0"/>
      <c r="RP104" s="0"/>
      <c r="RQ104" s="0"/>
      <c r="RR104" s="0"/>
      <c r="RS104" s="0"/>
      <c r="RT104" s="0"/>
      <c r="RU104" s="0"/>
      <c r="RV104" s="0"/>
      <c r="RW104" s="0"/>
      <c r="RX104" s="0"/>
      <c r="RY104" s="0"/>
      <c r="RZ104" s="0"/>
      <c r="SA104" s="0"/>
      <c r="SB104" s="0"/>
      <c r="SC104" s="0"/>
      <c r="SD104" s="0"/>
      <c r="SE104" s="0"/>
      <c r="SF104" s="0"/>
      <c r="SG104" s="0"/>
      <c r="SH104" s="0"/>
      <c r="SI104" s="0"/>
      <c r="SJ104" s="0"/>
      <c r="SK104" s="0"/>
      <c r="SL104" s="0"/>
      <c r="SM104" s="0"/>
      <c r="SN104" s="0"/>
      <c r="SO104" s="0"/>
      <c r="SP104" s="0"/>
      <c r="SQ104" s="0"/>
      <c r="SR104" s="0"/>
      <c r="SS104" s="0"/>
      <c r="ST104" s="0"/>
      <c r="SU104" s="0"/>
      <c r="SV104" s="0"/>
      <c r="SW104" s="0"/>
      <c r="SX104" s="0"/>
      <c r="SY104" s="0"/>
      <c r="SZ104" s="0"/>
      <c r="TA104" s="0"/>
      <c r="TB104" s="0"/>
      <c r="TC104" s="0"/>
      <c r="TD104" s="0"/>
      <c r="TE104" s="0"/>
      <c r="TF104" s="0"/>
      <c r="TG104" s="0"/>
      <c r="TH104" s="0"/>
      <c r="TI104" s="0"/>
      <c r="TJ104" s="0"/>
      <c r="TK104" s="0"/>
      <c r="TL104" s="0"/>
      <c r="TM104" s="0"/>
      <c r="TN104" s="0"/>
      <c r="TO104" s="0"/>
      <c r="TP104" s="0"/>
      <c r="TQ104" s="0"/>
      <c r="TR104" s="0"/>
      <c r="TS104" s="0"/>
      <c r="TT104" s="0"/>
      <c r="TU104" s="0"/>
      <c r="TV104" s="0"/>
      <c r="TW104" s="0"/>
      <c r="TX104" s="0"/>
      <c r="TY104" s="0"/>
      <c r="TZ104" s="0"/>
      <c r="UA104" s="0"/>
      <c r="UB104" s="0"/>
      <c r="UC104" s="0"/>
      <c r="UD104" s="0"/>
      <c r="UE104" s="0"/>
      <c r="UF104" s="0"/>
      <c r="UG104" s="0"/>
      <c r="UH104" s="0"/>
      <c r="UI104" s="0"/>
      <c r="UJ104" s="0"/>
      <c r="UK104" s="0"/>
      <c r="UL104" s="0"/>
      <c r="UM104" s="0"/>
      <c r="UN104" s="0"/>
      <c r="UO104" s="0"/>
      <c r="UP104" s="0"/>
      <c r="UQ104" s="0"/>
      <c r="UR104" s="0"/>
      <c r="US104" s="0"/>
      <c r="UT104" s="0"/>
      <c r="UU104" s="0"/>
      <c r="UV104" s="0"/>
      <c r="UW104" s="0"/>
      <c r="UX104" s="0"/>
      <c r="UY104" s="0"/>
      <c r="UZ104" s="0"/>
      <c r="VA104" s="0"/>
      <c r="VB104" s="0"/>
      <c r="VC104" s="0"/>
      <c r="VD104" s="0"/>
      <c r="VE104" s="0"/>
      <c r="VF104" s="0"/>
      <c r="VG104" s="0"/>
      <c r="VH104" s="0"/>
      <c r="VI104" s="0"/>
      <c r="VJ104" s="0"/>
      <c r="VK104" s="0"/>
      <c r="VL104" s="0"/>
      <c r="VM104" s="0"/>
      <c r="VN104" s="0"/>
      <c r="VO104" s="0"/>
      <c r="VP104" s="0"/>
      <c r="VQ104" s="0"/>
      <c r="VR104" s="0"/>
      <c r="VS104" s="0"/>
      <c r="VT104" s="0"/>
      <c r="VU104" s="0"/>
      <c r="VV104" s="0"/>
      <c r="VW104" s="0"/>
      <c r="VX104" s="0"/>
      <c r="VY104" s="0"/>
      <c r="VZ104" s="0"/>
      <c r="WA104" s="0"/>
      <c r="WB104" s="0"/>
      <c r="WC104" s="0"/>
      <c r="WD104" s="0"/>
      <c r="WE104" s="0"/>
      <c r="WF104" s="0"/>
      <c r="WG104" s="0"/>
      <c r="WH104" s="0"/>
      <c r="WI104" s="0"/>
      <c r="WJ104" s="0"/>
      <c r="WK104" s="0"/>
      <c r="WL104" s="0"/>
      <c r="WM104" s="0"/>
      <c r="WN104" s="0"/>
      <c r="WO104" s="0"/>
      <c r="WP104" s="0"/>
      <c r="WQ104" s="0"/>
      <c r="WR104" s="0"/>
      <c r="WS104" s="0"/>
      <c r="WT104" s="0"/>
      <c r="WU104" s="0"/>
      <c r="WV104" s="0"/>
      <c r="WW104" s="0"/>
      <c r="WX104" s="0"/>
      <c r="WY104" s="0"/>
      <c r="WZ104" s="0"/>
      <c r="XA104" s="0"/>
      <c r="XB104" s="0"/>
      <c r="XC104" s="0"/>
      <c r="XD104" s="0"/>
      <c r="XE104" s="0"/>
      <c r="XF104" s="0"/>
      <c r="XG104" s="0"/>
      <c r="XH104" s="0"/>
      <c r="XI104" s="0"/>
      <c r="XJ104" s="0"/>
      <c r="XK104" s="0"/>
      <c r="XL104" s="0"/>
      <c r="XM104" s="0"/>
      <c r="XN104" s="0"/>
      <c r="XO104" s="0"/>
      <c r="XP104" s="0"/>
      <c r="XQ104" s="0"/>
      <c r="XR104" s="0"/>
      <c r="XS104" s="0"/>
      <c r="XT104" s="0"/>
      <c r="XU104" s="0"/>
      <c r="XV104" s="0"/>
      <c r="XW104" s="0"/>
      <c r="XX104" s="0"/>
      <c r="XY104" s="0"/>
      <c r="XZ104" s="0"/>
      <c r="YA104" s="0"/>
      <c r="YB104" s="0"/>
      <c r="YC104" s="0"/>
      <c r="YD104" s="0"/>
      <c r="YE104" s="0"/>
      <c r="YF104" s="0"/>
      <c r="YG104" s="0"/>
      <c r="YH104" s="0"/>
      <c r="YI104" s="0"/>
      <c r="YJ104" s="0"/>
      <c r="YK104" s="0"/>
      <c r="YL104" s="0"/>
      <c r="YM104" s="0"/>
      <c r="YN104" s="0"/>
      <c r="YO104" s="0"/>
      <c r="YP104" s="0"/>
      <c r="YQ104" s="0"/>
      <c r="YR104" s="0"/>
      <c r="YS104" s="0"/>
      <c r="YT104" s="0"/>
      <c r="YU104" s="0"/>
      <c r="YV104" s="0"/>
      <c r="YW104" s="0"/>
      <c r="YX104" s="0"/>
      <c r="YY104" s="0"/>
      <c r="YZ104" s="0"/>
      <c r="ZA104" s="0"/>
      <c r="ZB104" s="0"/>
      <c r="ZC104" s="0"/>
      <c r="ZD104" s="0"/>
      <c r="ZE104" s="0"/>
      <c r="ZF104" s="0"/>
      <c r="ZG104" s="0"/>
      <c r="ZH104" s="0"/>
      <c r="ZI104" s="0"/>
      <c r="ZJ104" s="0"/>
      <c r="ZK104" s="0"/>
      <c r="ZL104" s="0"/>
      <c r="ZM104" s="0"/>
      <c r="ZN104" s="0"/>
      <c r="ZO104" s="0"/>
      <c r="ZP104" s="0"/>
      <c r="ZQ104" s="0"/>
      <c r="ZR104" s="0"/>
      <c r="ZS104" s="0"/>
      <c r="ZT104" s="0"/>
      <c r="ZU104" s="0"/>
      <c r="ZV104" s="0"/>
      <c r="ZW104" s="0"/>
      <c r="ZX104" s="0"/>
      <c r="ZY104" s="0"/>
      <c r="ZZ104" s="0"/>
      <c r="AAA104" s="0"/>
      <c r="AAB104" s="0"/>
      <c r="AAC104" s="0"/>
      <c r="AAD104" s="0"/>
      <c r="AAE104" s="0"/>
      <c r="AAF104" s="0"/>
      <c r="AAG104" s="0"/>
      <c r="AAH104" s="0"/>
      <c r="AAI104" s="0"/>
      <c r="AAJ104" s="0"/>
      <c r="AAK104" s="0"/>
      <c r="AAL104" s="0"/>
      <c r="AAM104" s="0"/>
      <c r="AAN104" s="0"/>
      <c r="AAO104" s="0"/>
      <c r="AAP104" s="0"/>
      <c r="AAQ104" s="0"/>
      <c r="AAR104" s="0"/>
      <c r="AAS104" s="0"/>
      <c r="AAT104" s="0"/>
      <c r="AAU104" s="0"/>
      <c r="AAV104" s="0"/>
      <c r="AAW104" s="0"/>
      <c r="AAX104" s="0"/>
      <c r="AAY104" s="0"/>
      <c r="AAZ104" s="0"/>
      <c r="ABA104" s="0"/>
      <c r="ABB104" s="0"/>
      <c r="ABC104" s="0"/>
      <c r="ABD104" s="0"/>
      <c r="ABE104" s="0"/>
      <c r="ABF104" s="0"/>
      <c r="ABG104" s="0"/>
      <c r="ABH104" s="0"/>
      <c r="ABI104" s="0"/>
      <c r="ABJ104" s="0"/>
      <c r="ABK104" s="0"/>
      <c r="ABL104" s="0"/>
      <c r="ABM104" s="0"/>
      <c r="ABN104" s="0"/>
      <c r="ABO104" s="0"/>
      <c r="ABP104" s="0"/>
      <c r="ABQ104" s="0"/>
      <c r="ABR104" s="0"/>
      <c r="ABS104" s="0"/>
      <c r="ABT104" s="0"/>
      <c r="ABU104" s="0"/>
      <c r="ABV104" s="0"/>
      <c r="ABW104" s="0"/>
      <c r="ABX104" s="0"/>
      <c r="ABY104" s="0"/>
      <c r="ABZ104" s="0"/>
      <c r="ACA104" s="0"/>
      <c r="ACB104" s="0"/>
      <c r="ACC104" s="0"/>
      <c r="ACD104" s="0"/>
      <c r="ACE104" s="0"/>
      <c r="ACF104" s="0"/>
      <c r="ACG104" s="0"/>
      <c r="ACH104" s="0"/>
      <c r="ACI104" s="0"/>
      <c r="ACJ104" s="0"/>
      <c r="ACK104" s="0"/>
      <c r="ACL104" s="0"/>
      <c r="ACM104" s="0"/>
      <c r="ACN104" s="0"/>
      <c r="ACO104" s="0"/>
      <c r="ACP104" s="0"/>
      <c r="ACQ104" s="0"/>
      <c r="ACR104" s="0"/>
      <c r="ACS104" s="0"/>
      <c r="ACT104" s="0"/>
      <c r="ACU104" s="0"/>
      <c r="ACV104" s="0"/>
      <c r="ACW104" s="0"/>
      <c r="ACX104" s="0"/>
      <c r="ACY104" s="0"/>
      <c r="ACZ104" s="0"/>
      <c r="ADA104" s="0"/>
      <c r="ADB104" s="0"/>
      <c r="ADC104" s="0"/>
      <c r="ADD104" s="0"/>
      <c r="ADE104" s="0"/>
      <c r="ADF104" s="0"/>
      <c r="ADG104" s="0"/>
      <c r="ADH104" s="0"/>
      <c r="ADI104" s="0"/>
      <c r="ADJ104" s="0"/>
      <c r="ADK104" s="0"/>
      <c r="ADL104" s="0"/>
      <c r="ADM104" s="0"/>
      <c r="ADN104" s="0"/>
      <c r="ADO104" s="0"/>
      <c r="ADP104" s="0"/>
      <c r="ADQ104" s="0"/>
      <c r="ADR104" s="0"/>
      <c r="ADS104" s="0"/>
      <c r="ADT104" s="0"/>
      <c r="ADU104" s="0"/>
      <c r="ADV104" s="0"/>
      <c r="ADW104" s="0"/>
      <c r="ADX104" s="0"/>
      <c r="ADY104" s="0"/>
      <c r="ADZ104" s="0"/>
      <c r="AEA104" s="0"/>
      <c r="AEB104" s="0"/>
      <c r="AEC104" s="0"/>
      <c r="AED104" s="0"/>
      <c r="AEE104" s="0"/>
      <c r="AEF104" s="0"/>
      <c r="AEG104" s="0"/>
      <c r="AEH104" s="0"/>
      <c r="AEI104" s="0"/>
      <c r="AEJ104" s="0"/>
      <c r="AEK104" s="0"/>
      <c r="AEL104" s="0"/>
      <c r="AEM104" s="0"/>
      <c r="AEN104" s="0"/>
      <c r="AEO104" s="0"/>
      <c r="AEP104" s="0"/>
      <c r="AEQ104" s="0"/>
      <c r="AER104" s="0"/>
      <c r="AES104" s="0"/>
      <c r="AET104" s="0"/>
      <c r="AEU104" s="0"/>
      <c r="AEV104" s="0"/>
      <c r="AEW104" s="0"/>
      <c r="AEX104" s="0"/>
      <c r="AEY104" s="0"/>
      <c r="AEZ104" s="0"/>
      <c r="AFA104" s="0"/>
      <c r="AFB104" s="0"/>
      <c r="AFC104" s="0"/>
      <c r="AFD104" s="0"/>
      <c r="AFE104" s="0"/>
      <c r="AFF104" s="0"/>
      <c r="AFG104" s="0"/>
      <c r="AFH104" s="0"/>
      <c r="AFI104" s="0"/>
      <c r="AFJ104" s="0"/>
      <c r="AFK104" s="0"/>
      <c r="AFL104" s="0"/>
      <c r="AFM104" s="0"/>
      <c r="AFN104" s="0"/>
      <c r="AFO104" s="0"/>
      <c r="AFP104" s="0"/>
      <c r="AFQ104" s="0"/>
      <c r="AFR104" s="0"/>
      <c r="AFS104" s="0"/>
      <c r="AFT104" s="0"/>
      <c r="AFU104" s="0"/>
      <c r="AFV104" s="0"/>
      <c r="AFW104" s="0"/>
      <c r="AFX104" s="0"/>
      <c r="AFY104" s="0"/>
      <c r="AFZ104" s="0"/>
      <c r="AGA104" s="0"/>
      <c r="AGB104" s="0"/>
      <c r="AGC104" s="0"/>
      <c r="AGD104" s="0"/>
      <c r="AGE104" s="0"/>
      <c r="AGF104" s="0"/>
      <c r="AGG104" s="0"/>
      <c r="AGH104" s="0"/>
      <c r="AGI104" s="0"/>
      <c r="AGJ104" s="0"/>
      <c r="AGK104" s="0"/>
      <c r="AGL104" s="0"/>
      <c r="AGM104" s="0"/>
      <c r="AGN104" s="0"/>
      <c r="AGO104" s="0"/>
      <c r="AGP104" s="0"/>
      <c r="AGQ104" s="0"/>
      <c r="AGR104" s="0"/>
      <c r="AGS104" s="0"/>
      <c r="AGT104" s="0"/>
      <c r="AGU104" s="0"/>
      <c r="AGV104" s="0"/>
      <c r="AGW104" s="0"/>
      <c r="AGX104" s="0"/>
      <c r="AGY104" s="0"/>
      <c r="AGZ104" s="0"/>
      <c r="AHA104" s="0"/>
      <c r="AHB104" s="0"/>
      <c r="AHC104" s="0"/>
      <c r="AHD104" s="0"/>
      <c r="AHE104" s="0"/>
      <c r="AHF104" s="0"/>
      <c r="AHG104" s="0"/>
      <c r="AHH104" s="0"/>
      <c r="AHI104" s="0"/>
      <c r="AHJ104" s="0"/>
      <c r="AHK104" s="0"/>
      <c r="AHL104" s="0"/>
      <c r="AHM104" s="0"/>
      <c r="AHN104" s="0"/>
      <c r="AHO104" s="0"/>
      <c r="AHP104" s="0"/>
      <c r="AHQ104" s="0"/>
      <c r="AHR104" s="0"/>
      <c r="AHS104" s="0"/>
      <c r="AHT104" s="0"/>
      <c r="AHU104" s="0"/>
      <c r="AHV104" s="0"/>
      <c r="AHW104" s="0"/>
      <c r="AHX104" s="0"/>
      <c r="AHY104" s="0"/>
      <c r="AHZ104" s="0"/>
      <c r="AIA104" s="0"/>
      <c r="AIB104" s="0"/>
      <c r="AIC104" s="0"/>
      <c r="AID104" s="0"/>
      <c r="AIE104" s="0"/>
      <c r="AIF104" s="0"/>
      <c r="AIG104" s="0"/>
      <c r="AIH104" s="0"/>
      <c r="AII104" s="0"/>
      <c r="AIJ104" s="0"/>
      <c r="AIK104" s="0"/>
      <c r="AIL104" s="0"/>
      <c r="AIM104" s="0"/>
      <c r="AIN104" s="0"/>
      <c r="AIO104" s="0"/>
      <c r="AIP104" s="0"/>
      <c r="AIQ104" s="0"/>
      <c r="AIR104" s="0"/>
      <c r="AIS104" s="0"/>
      <c r="AIT104" s="0"/>
      <c r="AIU104" s="0"/>
      <c r="AIV104" s="0"/>
      <c r="AIW104" s="0"/>
      <c r="AIX104" s="0"/>
      <c r="AIY104" s="0"/>
      <c r="AIZ104" s="0"/>
      <c r="AJA104" s="0"/>
      <c r="AJB104" s="0"/>
      <c r="AJC104" s="0"/>
      <c r="AJD104" s="0"/>
      <c r="AJE104" s="0"/>
      <c r="AJF104" s="0"/>
      <c r="AJG104" s="0"/>
      <c r="AJH104" s="0"/>
      <c r="AJI104" s="0"/>
      <c r="AJJ104" s="0"/>
      <c r="AJK104" s="0"/>
      <c r="AJL104" s="0"/>
      <c r="AJM104" s="0"/>
      <c r="AJN104" s="0"/>
      <c r="AJO104" s="0"/>
      <c r="AJP104" s="0"/>
      <c r="AJQ104" s="0"/>
      <c r="AJR104" s="0"/>
      <c r="AJS104" s="0"/>
      <c r="AJT104" s="0"/>
      <c r="AJU104" s="0"/>
      <c r="AJV104" s="0"/>
      <c r="AJW104" s="0"/>
      <c r="AJX104" s="0"/>
      <c r="AJY104" s="0"/>
      <c r="AJZ104" s="0"/>
      <c r="AKA104" s="0"/>
      <c r="AKB104" s="0"/>
      <c r="AKC104" s="0"/>
      <c r="AKD104" s="0"/>
      <c r="AKE104" s="0"/>
      <c r="AKF104" s="0"/>
      <c r="AKG104" s="0"/>
      <c r="AKH104" s="0"/>
      <c r="AKI104" s="0"/>
      <c r="AKJ104" s="0"/>
      <c r="AKK104" s="0"/>
      <c r="AKL104" s="0"/>
      <c r="AKM104" s="0"/>
      <c r="AKN104" s="0"/>
      <c r="AKO104" s="0"/>
      <c r="AKP104" s="0"/>
      <c r="AKQ104" s="0"/>
      <c r="AKR104" s="0"/>
      <c r="AKS104" s="0"/>
      <c r="AKT104" s="0"/>
      <c r="AKU104" s="0"/>
      <c r="AKV104" s="0"/>
      <c r="AKW104" s="0"/>
      <c r="AKX104" s="0"/>
      <c r="AKY104" s="0"/>
      <c r="AKZ104" s="0"/>
      <c r="ALA104" s="0"/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customFormat="false" ht="51" hidden="false" customHeight="false" outlineLevel="0" collapsed="false">
      <c r="A105" s="27" t="n">
        <v>94</v>
      </c>
      <c r="B105" s="28" t="s">
        <v>839</v>
      </c>
      <c r="C105" s="28" t="s">
        <v>1123</v>
      </c>
      <c r="D105" s="29" t="s">
        <v>38</v>
      </c>
      <c r="E105" s="28" t="n">
        <v>10</v>
      </c>
      <c r="F105" s="28" t="s">
        <v>1124</v>
      </c>
      <c r="G105" s="29" t="n">
        <v>1</v>
      </c>
      <c r="H105" s="29" t="n">
        <v>0</v>
      </c>
      <c r="I105" s="29" t="n">
        <v>0</v>
      </c>
      <c r="J105" s="29" t="n">
        <v>0</v>
      </c>
      <c r="K105" s="29" t="n">
        <v>0</v>
      </c>
      <c r="L105" s="29" t="n">
        <v>0</v>
      </c>
      <c r="M105" s="29" t="n">
        <v>0</v>
      </c>
      <c r="N105" s="29" t="n">
        <v>1</v>
      </c>
      <c r="O105" s="29" t="n">
        <v>0</v>
      </c>
      <c r="P105" s="29" t="n">
        <v>0</v>
      </c>
      <c r="Q105" s="28" t="n">
        <f aca="false">SUM(J105:P105)</f>
        <v>1</v>
      </c>
      <c r="R105" s="29" t="n">
        <v>0</v>
      </c>
      <c r="S105" s="29" t="n">
        <v>0</v>
      </c>
      <c r="T105" s="29" t="n">
        <v>0</v>
      </c>
      <c r="U105" s="29" t="n">
        <v>0</v>
      </c>
      <c r="V105" s="29" t="n">
        <v>93</v>
      </c>
      <c r="W105" s="28" t="n">
        <v>86</v>
      </c>
      <c r="X105" s="28" t="n">
        <v>7</v>
      </c>
      <c r="Y105" s="29" t="n">
        <v>0</v>
      </c>
      <c r="Z105" s="29" t="n">
        <f aca="false">SUM(R105:V105)</f>
        <v>93</v>
      </c>
      <c r="AA105" s="29" t="n">
        <v>0</v>
      </c>
      <c r="AB105" s="29" t="n">
        <v>0</v>
      </c>
      <c r="AC105" s="28" t="n">
        <f aca="false">SUM(Z105:AB105)</f>
        <v>93</v>
      </c>
      <c r="AD105" s="39" t="n">
        <v>42208.03125</v>
      </c>
      <c r="AE105" s="39" t="n">
        <v>42208.2430555556</v>
      </c>
      <c r="AF105" s="39" t="n">
        <v>42208.2430555556</v>
      </c>
      <c r="AG105" s="188" t="n">
        <f aca="false">AF105-AD105</f>
        <v>0.211805555554747</v>
      </c>
      <c r="AH105" s="29"/>
      <c r="AI105" s="28" t="s">
        <v>842</v>
      </c>
      <c r="AJ105" s="28" t="s">
        <v>1125</v>
      </c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138"/>
      <c r="BJ105" s="138"/>
      <c r="BK105" s="138"/>
      <c r="BL105" s="138"/>
      <c r="BM105" s="138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138"/>
      <c r="CH105" s="138"/>
      <c r="CI105" s="138"/>
      <c r="CJ105" s="138"/>
      <c r="CK105" s="138"/>
      <c r="CL105" s="138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 s="0"/>
      <c r="DE105" s="0"/>
      <c r="DF105" s="0"/>
      <c r="DG105" s="0"/>
      <c r="DH105" s="0"/>
      <c r="DI105" s="0"/>
      <c r="DJ105" s="0"/>
      <c r="DK105" s="0"/>
      <c r="DL105" s="0"/>
      <c r="DM105" s="0"/>
      <c r="DN105" s="0"/>
      <c r="DO105" s="0"/>
      <c r="DP105" s="0"/>
      <c r="DQ105" s="0"/>
      <c r="DR105" s="0"/>
      <c r="DS105" s="0"/>
      <c r="DT105" s="0"/>
      <c r="DU105" s="0"/>
      <c r="DV105" s="0"/>
      <c r="DW105" s="0"/>
      <c r="DX105" s="0"/>
      <c r="DY105" s="0"/>
      <c r="DZ105" s="0"/>
      <c r="EA105" s="0"/>
      <c r="EB105" s="0"/>
      <c r="EC105" s="0"/>
      <c r="ED105" s="0"/>
      <c r="EE105" s="0"/>
      <c r="EF105" s="0"/>
      <c r="EG105" s="0"/>
      <c r="EH105" s="0"/>
      <c r="EI105" s="0"/>
      <c r="EJ105" s="0"/>
      <c r="EK105" s="0"/>
      <c r="EL105" s="0"/>
      <c r="EM105" s="0"/>
      <c r="EN105" s="0"/>
      <c r="EO105" s="0"/>
      <c r="EP105" s="0"/>
      <c r="EQ105" s="0"/>
      <c r="ER105" s="0"/>
      <c r="ES105" s="0"/>
      <c r="ET105" s="0"/>
      <c r="EU105" s="0"/>
      <c r="EV105" s="0"/>
      <c r="EW105" s="0"/>
      <c r="EX105" s="0"/>
      <c r="EY105" s="0"/>
      <c r="EZ105" s="0"/>
      <c r="FA105" s="0"/>
      <c r="FB105" s="0"/>
      <c r="FC105" s="0"/>
      <c r="FD105" s="0"/>
      <c r="FE105" s="0"/>
      <c r="FF105" s="0"/>
      <c r="FG105" s="0"/>
      <c r="FH105" s="0"/>
      <c r="FI105" s="0"/>
      <c r="FJ105" s="0"/>
      <c r="FK105" s="0"/>
      <c r="FL105" s="0"/>
      <c r="FM105" s="0"/>
      <c r="FN105" s="0"/>
      <c r="FO105" s="0"/>
      <c r="FP105" s="0"/>
      <c r="FQ105" s="0"/>
      <c r="FR105" s="0"/>
      <c r="FS105" s="0"/>
      <c r="FT105" s="0"/>
      <c r="FU105" s="0"/>
      <c r="FV105" s="0"/>
      <c r="FW105" s="0"/>
      <c r="FX105" s="0"/>
      <c r="FY105" s="0"/>
      <c r="FZ105" s="0"/>
      <c r="GA105" s="0"/>
      <c r="GB105" s="0"/>
      <c r="GC105" s="0"/>
      <c r="GD105" s="0"/>
      <c r="GE105" s="0"/>
      <c r="GF105" s="0"/>
      <c r="GG105" s="0"/>
      <c r="GH105" s="0"/>
      <c r="GI105" s="0"/>
      <c r="GJ105" s="0"/>
      <c r="GK105" s="0"/>
      <c r="GL105" s="0"/>
      <c r="GM105" s="0"/>
      <c r="GN105" s="0"/>
      <c r="GO105" s="0"/>
      <c r="GP105" s="0"/>
      <c r="GQ105" s="0"/>
      <c r="GR105" s="0"/>
      <c r="GS105" s="0"/>
      <c r="GT105" s="0"/>
      <c r="GU105" s="0"/>
      <c r="GV105" s="0"/>
      <c r="GW105" s="0"/>
      <c r="GX105" s="0"/>
      <c r="GY105" s="0"/>
      <c r="GZ105" s="0"/>
      <c r="HA105" s="0"/>
      <c r="HB105" s="0"/>
      <c r="HC105" s="0"/>
      <c r="HD105" s="0"/>
      <c r="HE105" s="0"/>
      <c r="HF105" s="0"/>
      <c r="HG105" s="0"/>
      <c r="HH105" s="0"/>
      <c r="HI105" s="0"/>
      <c r="HJ105" s="0"/>
      <c r="HK105" s="0"/>
      <c r="HL105" s="0"/>
      <c r="HM105" s="0"/>
      <c r="HN105" s="0"/>
      <c r="HO105" s="0"/>
      <c r="HP105" s="0"/>
      <c r="HQ105" s="0"/>
      <c r="HR105" s="0"/>
      <c r="HS105" s="0"/>
      <c r="HT105" s="0"/>
      <c r="HU105" s="0"/>
      <c r="HV105" s="0"/>
      <c r="HW105" s="0"/>
      <c r="HX105" s="0"/>
      <c r="HY105" s="0"/>
      <c r="HZ105" s="0"/>
      <c r="IA105" s="0"/>
      <c r="IB105" s="0"/>
      <c r="IC105" s="0"/>
      <c r="ID105" s="0"/>
      <c r="IE105" s="0"/>
      <c r="IF105" s="0"/>
      <c r="IG105" s="0"/>
      <c r="IH105" s="0"/>
      <c r="II105" s="0"/>
      <c r="IJ105" s="0"/>
      <c r="IK105" s="0"/>
      <c r="IL105" s="0"/>
      <c r="IM105" s="0"/>
      <c r="IN105" s="0"/>
      <c r="IO105" s="0"/>
      <c r="IP105" s="0"/>
      <c r="IQ105" s="0"/>
      <c r="IR105" s="0"/>
      <c r="IS105" s="0"/>
      <c r="IT105" s="0"/>
      <c r="IU105" s="0"/>
      <c r="IV105" s="0"/>
      <c r="IW105" s="0"/>
      <c r="IX105" s="0"/>
      <c r="IY105" s="0"/>
      <c r="IZ105" s="0"/>
      <c r="JA105" s="0"/>
      <c r="JB105" s="0"/>
      <c r="JC105" s="0"/>
      <c r="JD105" s="0"/>
      <c r="JE105" s="0"/>
      <c r="JF105" s="0"/>
      <c r="JG105" s="0"/>
      <c r="JH105" s="0"/>
      <c r="JI105" s="0"/>
      <c r="JJ105" s="0"/>
      <c r="JK105" s="0"/>
      <c r="JL105" s="0"/>
      <c r="JM105" s="0"/>
      <c r="JN105" s="0"/>
      <c r="JO105" s="0"/>
      <c r="JP105" s="0"/>
      <c r="JQ105" s="0"/>
      <c r="JR105" s="0"/>
      <c r="JS105" s="0"/>
      <c r="JT105" s="0"/>
      <c r="JU105" s="0"/>
      <c r="JV105" s="0"/>
      <c r="JW105" s="0"/>
      <c r="JX105" s="0"/>
      <c r="JY105" s="0"/>
      <c r="JZ105" s="0"/>
      <c r="KA105" s="0"/>
      <c r="KB105" s="0"/>
      <c r="KC105" s="0"/>
      <c r="KD105" s="0"/>
      <c r="KE105" s="0"/>
      <c r="KF105" s="0"/>
      <c r="KG105" s="0"/>
      <c r="KH105" s="0"/>
      <c r="KI105" s="0"/>
      <c r="KJ105" s="0"/>
      <c r="KK105" s="0"/>
      <c r="KL105" s="0"/>
      <c r="KM105" s="0"/>
      <c r="KN105" s="0"/>
      <c r="KO105" s="0"/>
      <c r="KP105" s="0"/>
      <c r="KQ105" s="0"/>
      <c r="KR105" s="0"/>
      <c r="KS105" s="0"/>
      <c r="KT105" s="0"/>
      <c r="KU105" s="0"/>
      <c r="KV105" s="0"/>
      <c r="KW105" s="0"/>
      <c r="KX105" s="0"/>
      <c r="KY105" s="0"/>
      <c r="KZ105" s="0"/>
      <c r="LA105" s="0"/>
      <c r="LB105" s="0"/>
      <c r="LC105" s="0"/>
      <c r="LD105" s="0"/>
      <c r="LE105" s="0"/>
      <c r="LF105" s="0"/>
      <c r="LG105" s="0"/>
      <c r="LH105" s="0"/>
      <c r="LI105" s="0"/>
      <c r="LJ105" s="0"/>
      <c r="LK105" s="0"/>
      <c r="LL105" s="0"/>
      <c r="LM105" s="0"/>
      <c r="LN105" s="0"/>
      <c r="LO105" s="0"/>
      <c r="LP105" s="0"/>
      <c r="LQ105" s="0"/>
      <c r="LR105" s="0"/>
      <c r="LS105" s="0"/>
      <c r="LT105" s="0"/>
      <c r="LU105" s="0"/>
      <c r="LV105" s="0"/>
      <c r="LW105" s="0"/>
      <c r="LX105" s="0"/>
      <c r="LY105" s="0"/>
      <c r="LZ105" s="0"/>
      <c r="MA105" s="0"/>
      <c r="MB105" s="0"/>
      <c r="MC105" s="0"/>
      <c r="MD105" s="0"/>
      <c r="ME105" s="0"/>
      <c r="MF105" s="0"/>
      <c r="MG105" s="0"/>
      <c r="MH105" s="0"/>
      <c r="MI105" s="0"/>
      <c r="MJ105" s="0"/>
      <c r="MK105" s="0"/>
      <c r="ML105" s="0"/>
      <c r="MM105" s="0"/>
      <c r="MN105" s="0"/>
      <c r="MO105" s="0"/>
      <c r="MP105" s="0"/>
      <c r="MQ105" s="0"/>
      <c r="MR105" s="0"/>
      <c r="MS105" s="0"/>
      <c r="MT105" s="0"/>
      <c r="MU105" s="0"/>
      <c r="MV105" s="0"/>
      <c r="MW105" s="0"/>
      <c r="MX105" s="0"/>
      <c r="MY105" s="0"/>
      <c r="MZ105" s="0"/>
      <c r="NA105" s="0"/>
      <c r="NB105" s="0"/>
      <c r="NC105" s="0"/>
      <c r="ND105" s="0"/>
      <c r="NE105" s="0"/>
      <c r="NF105" s="0"/>
      <c r="NG105" s="0"/>
      <c r="NH105" s="0"/>
      <c r="NI105" s="0"/>
      <c r="NJ105" s="0"/>
      <c r="NK105" s="0"/>
      <c r="NL105" s="0"/>
      <c r="NM105" s="0"/>
      <c r="NN105" s="0"/>
      <c r="NO105" s="0"/>
      <c r="NP105" s="0"/>
      <c r="NQ105" s="0"/>
      <c r="NR105" s="0"/>
      <c r="NS105" s="0"/>
      <c r="NT105" s="0"/>
      <c r="NU105" s="0"/>
      <c r="NV105" s="0"/>
      <c r="NW105" s="0"/>
      <c r="NX105" s="0"/>
      <c r="NY105" s="0"/>
      <c r="NZ105" s="0"/>
      <c r="OA105" s="0"/>
      <c r="OB105" s="0"/>
      <c r="OC105" s="0"/>
      <c r="OD105" s="0"/>
      <c r="OE105" s="0"/>
      <c r="OF105" s="0"/>
      <c r="OG105" s="0"/>
      <c r="OH105" s="0"/>
      <c r="OI105" s="0"/>
      <c r="OJ105" s="0"/>
      <c r="OK105" s="0"/>
      <c r="OL105" s="0"/>
      <c r="OM105" s="0"/>
      <c r="ON105" s="0"/>
      <c r="OO105" s="0"/>
      <c r="OP105" s="0"/>
      <c r="OQ105" s="0"/>
      <c r="OR105" s="0"/>
      <c r="OS105" s="0"/>
      <c r="OT105" s="0"/>
      <c r="OU105" s="0"/>
      <c r="OV105" s="0"/>
      <c r="OW105" s="0"/>
      <c r="OX105" s="0"/>
      <c r="OY105" s="0"/>
      <c r="OZ105" s="0"/>
      <c r="PA105" s="0"/>
      <c r="PB105" s="0"/>
      <c r="PC105" s="0"/>
      <c r="PD105" s="0"/>
      <c r="PE105" s="0"/>
      <c r="PF105" s="0"/>
      <c r="PG105" s="0"/>
      <c r="PH105" s="0"/>
      <c r="PI105" s="0"/>
      <c r="PJ105" s="0"/>
      <c r="PK105" s="0"/>
      <c r="PL105" s="0"/>
      <c r="PM105" s="0"/>
      <c r="PN105" s="0"/>
      <c r="PO105" s="0"/>
      <c r="PP105" s="0"/>
      <c r="PQ105" s="0"/>
      <c r="PR105" s="0"/>
      <c r="PS105" s="0"/>
      <c r="PT105" s="0"/>
      <c r="PU105" s="0"/>
      <c r="PV105" s="0"/>
      <c r="PW105" s="0"/>
      <c r="PX105" s="0"/>
      <c r="PY105" s="0"/>
      <c r="PZ105" s="0"/>
      <c r="QA105" s="0"/>
      <c r="QB105" s="0"/>
      <c r="QC105" s="0"/>
      <c r="QD105" s="0"/>
      <c r="QE105" s="0"/>
      <c r="QF105" s="0"/>
      <c r="QG105" s="0"/>
      <c r="QH105" s="0"/>
      <c r="QI105" s="0"/>
      <c r="QJ105" s="0"/>
      <c r="QK105" s="0"/>
      <c r="QL105" s="0"/>
      <c r="QM105" s="0"/>
      <c r="QN105" s="0"/>
      <c r="QO105" s="0"/>
      <c r="QP105" s="0"/>
      <c r="QQ105" s="0"/>
      <c r="QR105" s="0"/>
      <c r="QS105" s="0"/>
      <c r="QT105" s="0"/>
      <c r="QU105" s="0"/>
      <c r="QV105" s="0"/>
      <c r="QW105" s="0"/>
      <c r="QX105" s="0"/>
      <c r="QY105" s="0"/>
      <c r="QZ105" s="0"/>
      <c r="RA105" s="0"/>
      <c r="RB105" s="0"/>
      <c r="RC105" s="0"/>
      <c r="RD105" s="0"/>
      <c r="RE105" s="0"/>
      <c r="RF105" s="0"/>
      <c r="RG105" s="0"/>
      <c r="RH105" s="0"/>
      <c r="RI105" s="0"/>
      <c r="RJ105" s="0"/>
      <c r="RK105" s="0"/>
      <c r="RL105" s="0"/>
      <c r="RM105" s="0"/>
      <c r="RN105" s="0"/>
      <c r="RO105" s="0"/>
      <c r="RP105" s="0"/>
      <c r="RQ105" s="0"/>
      <c r="RR105" s="0"/>
      <c r="RS105" s="0"/>
      <c r="RT105" s="0"/>
      <c r="RU105" s="0"/>
      <c r="RV105" s="0"/>
      <c r="RW105" s="0"/>
      <c r="RX105" s="0"/>
      <c r="RY105" s="0"/>
      <c r="RZ105" s="0"/>
      <c r="SA105" s="0"/>
      <c r="SB105" s="0"/>
      <c r="SC105" s="0"/>
      <c r="SD105" s="0"/>
      <c r="SE105" s="0"/>
      <c r="SF105" s="0"/>
      <c r="SG105" s="0"/>
      <c r="SH105" s="0"/>
      <c r="SI105" s="0"/>
      <c r="SJ105" s="0"/>
      <c r="SK105" s="0"/>
      <c r="SL105" s="0"/>
      <c r="SM105" s="0"/>
      <c r="SN105" s="0"/>
      <c r="SO105" s="0"/>
      <c r="SP105" s="0"/>
      <c r="SQ105" s="0"/>
      <c r="SR105" s="0"/>
      <c r="SS105" s="0"/>
      <c r="ST105" s="0"/>
      <c r="SU105" s="0"/>
      <c r="SV105" s="0"/>
      <c r="SW105" s="0"/>
      <c r="SX105" s="0"/>
      <c r="SY105" s="0"/>
      <c r="SZ105" s="0"/>
      <c r="TA105" s="0"/>
      <c r="TB105" s="0"/>
      <c r="TC105" s="0"/>
      <c r="TD105" s="0"/>
      <c r="TE105" s="0"/>
      <c r="TF105" s="0"/>
      <c r="TG105" s="0"/>
      <c r="TH105" s="0"/>
      <c r="TI105" s="0"/>
      <c r="TJ105" s="0"/>
      <c r="TK105" s="0"/>
      <c r="TL105" s="0"/>
      <c r="TM105" s="0"/>
      <c r="TN105" s="0"/>
      <c r="TO105" s="0"/>
      <c r="TP105" s="0"/>
      <c r="TQ105" s="0"/>
      <c r="TR105" s="0"/>
      <c r="TS105" s="0"/>
      <c r="TT105" s="0"/>
      <c r="TU105" s="0"/>
      <c r="TV105" s="0"/>
      <c r="TW105" s="0"/>
      <c r="TX105" s="0"/>
      <c r="TY105" s="0"/>
      <c r="TZ105" s="0"/>
      <c r="UA105" s="0"/>
      <c r="UB105" s="0"/>
      <c r="UC105" s="0"/>
      <c r="UD105" s="0"/>
      <c r="UE105" s="0"/>
      <c r="UF105" s="0"/>
      <c r="UG105" s="0"/>
      <c r="UH105" s="0"/>
      <c r="UI105" s="0"/>
      <c r="UJ105" s="0"/>
      <c r="UK105" s="0"/>
      <c r="UL105" s="0"/>
      <c r="UM105" s="0"/>
      <c r="UN105" s="0"/>
      <c r="UO105" s="0"/>
      <c r="UP105" s="0"/>
      <c r="UQ105" s="0"/>
      <c r="UR105" s="0"/>
      <c r="US105" s="0"/>
      <c r="UT105" s="0"/>
      <c r="UU105" s="0"/>
      <c r="UV105" s="0"/>
      <c r="UW105" s="0"/>
      <c r="UX105" s="0"/>
      <c r="UY105" s="0"/>
      <c r="UZ105" s="0"/>
      <c r="VA105" s="0"/>
      <c r="VB105" s="0"/>
      <c r="VC105" s="0"/>
      <c r="VD105" s="0"/>
      <c r="VE105" s="0"/>
      <c r="VF105" s="0"/>
      <c r="VG105" s="0"/>
      <c r="VH105" s="0"/>
      <c r="VI105" s="0"/>
      <c r="VJ105" s="0"/>
      <c r="VK105" s="0"/>
      <c r="VL105" s="0"/>
      <c r="VM105" s="0"/>
      <c r="VN105" s="0"/>
      <c r="VO105" s="0"/>
      <c r="VP105" s="0"/>
      <c r="VQ105" s="0"/>
      <c r="VR105" s="0"/>
      <c r="VS105" s="0"/>
      <c r="VT105" s="0"/>
      <c r="VU105" s="0"/>
      <c r="VV105" s="0"/>
      <c r="VW105" s="0"/>
      <c r="VX105" s="0"/>
      <c r="VY105" s="0"/>
      <c r="VZ105" s="0"/>
      <c r="WA105" s="0"/>
      <c r="WB105" s="0"/>
      <c r="WC105" s="0"/>
      <c r="WD105" s="0"/>
      <c r="WE105" s="0"/>
      <c r="WF105" s="0"/>
      <c r="WG105" s="0"/>
      <c r="WH105" s="0"/>
      <c r="WI105" s="0"/>
      <c r="WJ105" s="0"/>
      <c r="WK105" s="0"/>
      <c r="WL105" s="0"/>
      <c r="WM105" s="0"/>
      <c r="WN105" s="0"/>
      <c r="WO105" s="0"/>
      <c r="WP105" s="0"/>
      <c r="WQ105" s="0"/>
      <c r="WR105" s="0"/>
      <c r="WS105" s="0"/>
      <c r="WT105" s="0"/>
      <c r="WU105" s="0"/>
      <c r="WV105" s="0"/>
      <c r="WW105" s="0"/>
      <c r="WX105" s="0"/>
      <c r="WY105" s="0"/>
      <c r="WZ105" s="0"/>
      <c r="XA105" s="0"/>
      <c r="XB105" s="0"/>
      <c r="XC105" s="0"/>
      <c r="XD105" s="0"/>
      <c r="XE105" s="0"/>
      <c r="XF105" s="0"/>
      <c r="XG105" s="0"/>
      <c r="XH105" s="0"/>
      <c r="XI105" s="0"/>
      <c r="XJ105" s="0"/>
      <c r="XK105" s="0"/>
      <c r="XL105" s="0"/>
      <c r="XM105" s="0"/>
      <c r="XN105" s="0"/>
      <c r="XO105" s="0"/>
      <c r="XP105" s="0"/>
      <c r="XQ105" s="0"/>
      <c r="XR105" s="0"/>
      <c r="XS105" s="0"/>
      <c r="XT105" s="0"/>
      <c r="XU105" s="0"/>
      <c r="XV105" s="0"/>
      <c r="XW105" s="0"/>
      <c r="XX105" s="0"/>
      <c r="XY105" s="0"/>
      <c r="XZ105" s="0"/>
      <c r="YA105" s="0"/>
      <c r="YB105" s="0"/>
      <c r="YC105" s="0"/>
      <c r="YD105" s="0"/>
      <c r="YE105" s="0"/>
      <c r="YF105" s="0"/>
      <c r="YG105" s="0"/>
      <c r="YH105" s="0"/>
      <c r="YI105" s="0"/>
      <c r="YJ105" s="0"/>
      <c r="YK105" s="0"/>
      <c r="YL105" s="0"/>
      <c r="YM105" s="0"/>
      <c r="YN105" s="0"/>
      <c r="YO105" s="0"/>
      <c r="YP105" s="0"/>
      <c r="YQ105" s="0"/>
      <c r="YR105" s="0"/>
      <c r="YS105" s="0"/>
      <c r="YT105" s="0"/>
      <c r="YU105" s="0"/>
      <c r="YV105" s="0"/>
      <c r="YW105" s="0"/>
      <c r="YX105" s="0"/>
      <c r="YY105" s="0"/>
      <c r="YZ105" s="0"/>
      <c r="ZA105" s="0"/>
      <c r="ZB105" s="0"/>
      <c r="ZC105" s="0"/>
      <c r="ZD105" s="0"/>
      <c r="ZE105" s="0"/>
      <c r="ZF105" s="0"/>
      <c r="ZG105" s="0"/>
      <c r="ZH105" s="0"/>
      <c r="ZI105" s="0"/>
      <c r="ZJ105" s="0"/>
      <c r="ZK105" s="0"/>
      <c r="ZL105" s="0"/>
      <c r="ZM105" s="0"/>
      <c r="ZN105" s="0"/>
      <c r="ZO105" s="0"/>
      <c r="ZP105" s="0"/>
      <c r="ZQ105" s="0"/>
      <c r="ZR105" s="0"/>
      <c r="ZS105" s="0"/>
      <c r="ZT105" s="0"/>
      <c r="ZU105" s="0"/>
      <c r="ZV105" s="0"/>
      <c r="ZW105" s="0"/>
      <c r="ZX105" s="0"/>
      <c r="ZY105" s="0"/>
      <c r="ZZ105" s="0"/>
      <c r="AAA105" s="0"/>
      <c r="AAB105" s="0"/>
      <c r="AAC105" s="0"/>
      <c r="AAD105" s="0"/>
      <c r="AAE105" s="0"/>
      <c r="AAF105" s="0"/>
      <c r="AAG105" s="0"/>
      <c r="AAH105" s="0"/>
      <c r="AAI105" s="0"/>
      <c r="AAJ105" s="0"/>
      <c r="AAK105" s="0"/>
      <c r="AAL105" s="0"/>
      <c r="AAM105" s="0"/>
      <c r="AAN105" s="0"/>
      <c r="AAO105" s="0"/>
      <c r="AAP105" s="0"/>
      <c r="AAQ105" s="0"/>
      <c r="AAR105" s="0"/>
      <c r="AAS105" s="0"/>
      <c r="AAT105" s="0"/>
      <c r="AAU105" s="0"/>
      <c r="AAV105" s="0"/>
      <c r="AAW105" s="0"/>
      <c r="AAX105" s="0"/>
      <c r="AAY105" s="0"/>
      <c r="AAZ105" s="0"/>
      <c r="ABA105" s="0"/>
      <c r="ABB105" s="0"/>
      <c r="ABC105" s="0"/>
      <c r="ABD105" s="0"/>
      <c r="ABE105" s="0"/>
      <c r="ABF105" s="0"/>
      <c r="ABG105" s="0"/>
      <c r="ABH105" s="0"/>
      <c r="ABI105" s="0"/>
      <c r="ABJ105" s="0"/>
      <c r="ABK105" s="0"/>
      <c r="ABL105" s="0"/>
      <c r="ABM105" s="0"/>
      <c r="ABN105" s="0"/>
      <c r="ABO105" s="0"/>
      <c r="ABP105" s="0"/>
      <c r="ABQ105" s="0"/>
      <c r="ABR105" s="0"/>
      <c r="ABS105" s="0"/>
      <c r="ABT105" s="0"/>
      <c r="ABU105" s="0"/>
      <c r="ABV105" s="0"/>
      <c r="ABW105" s="0"/>
      <c r="ABX105" s="0"/>
      <c r="ABY105" s="0"/>
      <c r="ABZ105" s="0"/>
      <c r="ACA105" s="0"/>
      <c r="ACB105" s="0"/>
      <c r="ACC105" s="0"/>
      <c r="ACD105" s="0"/>
      <c r="ACE105" s="0"/>
      <c r="ACF105" s="0"/>
      <c r="ACG105" s="0"/>
      <c r="ACH105" s="0"/>
      <c r="ACI105" s="0"/>
      <c r="ACJ105" s="0"/>
      <c r="ACK105" s="0"/>
      <c r="ACL105" s="0"/>
      <c r="ACM105" s="0"/>
      <c r="ACN105" s="0"/>
      <c r="ACO105" s="0"/>
      <c r="ACP105" s="0"/>
      <c r="ACQ105" s="0"/>
      <c r="ACR105" s="0"/>
      <c r="ACS105" s="0"/>
      <c r="ACT105" s="0"/>
      <c r="ACU105" s="0"/>
      <c r="ACV105" s="0"/>
      <c r="ACW105" s="0"/>
      <c r="ACX105" s="0"/>
      <c r="ACY105" s="0"/>
      <c r="ACZ105" s="0"/>
      <c r="ADA105" s="0"/>
      <c r="ADB105" s="0"/>
      <c r="ADC105" s="0"/>
      <c r="ADD105" s="0"/>
      <c r="ADE105" s="0"/>
      <c r="ADF105" s="0"/>
      <c r="ADG105" s="0"/>
      <c r="ADH105" s="0"/>
      <c r="ADI105" s="0"/>
      <c r="ADJ105" s="0"/>
      <c r="ADK105" s="0"/>
      <c r="ADL105" s="0"/>
      <c r="ADM105" s="0"/>
      <c r="ADN105" s="0"/>
      <c r="ADO105" s="0"/>
      <c r="ADP105" s="0"/>
      <c r="ADQ105" s="0"/>
      <c r="ADR105" s="0"/>
      <c r="ADS105" s="0"/>
      <c r="ADT105" s="0"/>
      <c r="ADU105" s="0"/>
      <c r="ADV105" s="0"/>
      <c r="ADW105" s="0"/>
      <c r="ADX105" s="0"/>
      <c r="ADY105" s="0"/>
      <c r="ADZ105" s="0"/>
      <c r="AEA105" s="0"/>
      <c r="AEB105" s="0"/>
      <c r="AEC105" s="0"/>
      <c r="AED105" s="0"/>
      <c r="AEE105" s="0"/>
      <c r="AEF105" s="0"/>
      <c r="AEG105" s="0"/>
      <c r="AEH105" s="0"/>
      <c r="AEI105" s="0"/>
      <c r="AEJ105" s="0"/>
      <c r="AEK105" s="0"/>
      <c r="AEL105" s="0"/>
      <c r="AEM105" s="0"/>
      <c r="AEN105" s="0"/>
      <c r="AEO105" s="0"/>
      <c r="AEP105" s="0"/>
      <c r="AEQ105" s="0"/>
      <c r="AER105" s="0"/>
      <c r="AES105" s="0"/>
      <c r="AET105" s="0"/>
      <c r="AEU105" s="0"/>
      <c r="AEV105" s="0"/>
      <c r="AEW105" s="0"/>
      <c r="AEX105" s="0"/>
      <c r="AEY105" s="0"/>
      <c r="AEZ105" s="0"/>
      <c r="AFA105" s="0"/>
      <c r="AFB105" s="0"/>
      <c r="AFC105" s="0"/>
      <c r="AFD105" s="0"/>
      <c r="AFE105" s="0"/>
      <c r="AFF105" s="0"/>
      <c r="AFG105" s="0"/>
      <c r="AFH105" s="0"/>
      <c r="AFI105" s="0"/>
      <c r="AFJ105" s="0"/>
      <c r="AFK105" s="0"/>
      <c r="AFL105" s="0"/>
      <c r="AFM105" s="0"/>
      <c r="AFN105" s="0"/>
      <c r="AFO105" s="0"/>
      <c r="AFP105" s="0"/>
      <c r="AFQ105" s="0"/>
      <c r="AFR105" s="0"/>
      <c r="AFS105" s="0"/>
      <c r="AFT105" s="0"/>
      <c r="AFU105" s="0"/>
      <c r="AFV105" s="0"/>
      <c r="AFW105" s="0"/>
      <c r="AFX105" s="0"/>
      <c r="AFY105" s="0"/>
      <c r="AFZ105" s="0"/>
      <c r="AGA105" s="0"/>
      <c r="AGB105" s="0"/>
      <c r="AGC105" s="0"/>
      <c r="AGD105" s="0"/>
      <c r="AGE105" s="0"/>
      <c r="AGF105" s="0"/>
      <c r="AGG105" s="0"/>
      <c r="AGH105" s="0"/>
      <c r="AGI105" s="0"/>
      <c r="AGJ105" s="0"/>
      <c r="AGK105" s="0"/>
      <c r="AGL105" s="0"/>
      <c r="AGM105" s="0"/>
      <c r="AGN105" s="0"/>
      <c r="AGO105" s="0"/>
      <c r="AGP105" s="0"/>
      <c r="AGQ105" s="0"/>
      <c r="AGR105" s="0"/>
      <c r="AGS105" s="0"/>
      <c r="AGT105" s="0"/>
      <c r="AGU105" s="0"/>
      <c r="AGV105" s="0"/>
      <c r="AGW105" s="0"/>
      <c r="AGX105" s="0"/>
      <c r="AGY105" s="0"/>
      <c r="AGZ105" s="0"/>
      <c r="AHA105" s="0"/>
      <c r="AHB105" s="0"/>
      <c r="AHC105" s="0"/>
      <c r="AHD105" s="0"/>
      <c r="AHE105" s="0"/>
      <c r="AHF105" s="0"/>
      <c r="AHG105" s="0"/>
      <c r="AHH105" s="0"/>
      <c r="AHI105" s="0"/>
      <c r="AHJ105" s="0"/>
      <c r="AHK105" s="0"/>
      <c r="AHL105" s="0"/>
      <c r="AHM105" s="0"/>
      <c r="AHN105" s="0"/>
      <c r="AHO105" s="0"/>
      <c r="AHP105" s="0"/>
      <c r="AHQ105" s="0"/>
      <c r="AHR105" s="0"/>
      <c r="AHS105" s="0"/>
      <c r="AHT105" s="0"/>
      <c r="AHU105" s="0"/>
      <c r="AHV105" s="0"/>
      <c r="AHW105" s="0"/>
      <c r="AHX105" s="0"/>
      <c r="AHY105" s="0"/>
      <c r="AHZ105" s="0"/>
      <c r="AIA105" s="0"/>
      <c r="AIB105" s="0"/>
      <c r="AIC105" s="0"/>
      <c r="AID105" s="0"/>
      <c r="AIE105" s="0"/>
      <c r="AIF105" s="0"/>
      <c r="AIG105" s="0"/>
      <c r="AIH105" s="0"/>
      <c r="AII105" s="0"/>
      <c r="AIJ105" s="0"/>
      <c r="AIK105" s="0"/>
      <c r="AIL105" s="0"/>
      <c r="AIM105" s="0"/>
      <c r="AIN105" s="0"/>
      <c r="AIO105" s="0"/>
      <c r="AIP105" s="0"/>
      <c r="AIQ105" s="0"/>
      <c r="AIR105" s="0"/>
      <c r="AIS105" s="0"/>
      <c r="AIT105" s="0"/>
      <c r="AIU105" s="0"/>
      <c r="AIV105" s="0"/>
      <c r="AIW105" s="0"/>
      <c r="AIX105" s="0"/>
      <c r="AIY105" s="0"/>
      <c r="AIZ105" s="0"/>
      <c r="AJA105" s="0"/>
      <c r="AJB105" s="0"/>
      <c r="AJC105" s="0"/>
      <c r="AJD105" s="0"/>
      <c r="AJE105" s="0"/>
      <c r="AJF105" s="0"/>
      <c r="AJG105" s="0"/>
      <c r="AJH105" s="0"/>
      <c r="AJI105" s="0"/>
      <c r="AJJ105" s="0"/>
      <c r="AJK105" s="0"/>
      <c r="AJL105" s="0"/>
      <c r="AJM105" s="0"/>
      <c r="AJN105" s="0"/>
      <c r="AJO105" s="0"/>
      <c r="AJP105" s="0"/>
      <c r="AJQ105" s="0"/>
      <c r="AJR105" s="0"/>
      <c r="AJS105" s="0"/>
      <c r="AJT105" s="0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customFormat="false" ht="76.5" hidden="false" customHeight="false" outlineLevel="0" collapsed="false">
      <c r="A106" s="27" t="n">
        <v>95</v>
      </c>
      <c r="B106" s="28" t="s">
        <v>839</v>
      </c>
      <c r="C106" s="28" t="s">
        <v>1126</v>
      </c>
      <c r="D106" s="29" t="s">
        <v>38</v>
      </c>
      <c r="E106" s="28" t="n">
        <v>0.4</v>
      </c>
      <c r="F106" s="28" t="s">
        <v>1127</v>
      </c>
      <c r="G106" s="29" t="n">
        <v>1</v>
      </c>
      <c r="H106" s="29" t="n">
        <v>0</v>
      </c>
      <c r="I106" s="29" t="n">
        <v>0</v>
      </c>
      <c r="J106" s="29" t="n">
        <v>0</v>
      </c>
      <c r="K106" s="29" t="n">
        <v>0</v>
      </c>
      <c r="L106" s="29" t="n">
        <v>0</v>
      </c>
      <c r="M106" s="29" t="n">
        <v>0</v>
      </c>
      <c r="N106" s="29" t="n">
        <v>1</v>
      </c>
      <c r="O106" s="29" t="n">
        <v>0</v>
      </c>
      <c r="P106" s="29" t="n">
        <v>0</v>
      </c>
      <c r="Q106" s="28" t="n">
        <f aca="false">SUM(J106:P106)</f>
        <v>1</v>
      </c>
      <c r="R106" s="29" t="n">
        <v>0</v>
      </c>
      <c r="S106" s="29" t="n">
        <v>0</v>
      </c>
      <c r="T106" s="29" t="n">
        <v>0</v>
      </c>
      <c r="U106" s="29" t="n">
        <v>0</v>
      </c>
      <c r="V106" s="29" t="n">
        <v>1</v>
      </c>
      <c r="W106" s="28" t="n">
        <v>1</v>
      </c>
      <c r="X106" s="28" t="n">
        <v>0</v>
      </c>
      <c r="Y106" s="29" t="n">
        <v>0</v>
      </c>
      <c r="Z106" s="29" t="n">
        <f aca="false">SUM(R106:V106)</f>
        <v>1</v>
      </c>
      <c r="AA106" s="29" t="n">
        <v>0</v>
      </c>
      <c r="AB106" s="29" t="n">
        <v>0</v>
      </c>
      <c r="AC106" s="28" t="n">
        <f aca="false">SUM(Z106:AB106)</f>
        <v>1</v>
      </c>
      <c r="AD106" s="39" t="n">
        <v>42212.3819444444</v>
      </c>
      <c r="AE106" s="39" t="n">
        <v>42212.4756944444</v>
      </c>
      <c r="AF106" s="39" t="n">
        <v>42212.4756944444</v>
      </c>
      <c r="AG106" s="188" t="n">
        <f aca="false">AF106-AD106</f>
        <v>0.09375</v>
      </c>
      <c r="AH106" s="29"/>
      <c r="AI106" s="28" t="s">
        <v>842</v>
      </c>
      <c r="AJ106" s="28" t="s">
        <v>1128</v>
      </c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138"/>
      <c r="BJ106" s="138"/>
      <c r="BK106" s="138"/>
      <c r="BL106" s="138"/>
      <c r="BM106" s="138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138"/>
      <c r="CH106" s="138"/>
      <c r="CI106" s="138"/>
      <c r="CJ106" s="138"/>
      <c r="CK106" s="138"/>
      <c r="CL106" s="138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 s="0"/>
      <c r="DF106" s="0"/>
      <c r="DG106" s="0"/>
      <c r="DH106" s="0"/>
      <c r="DI106" s="0"/>
      <c r="DJ106" s="0"/>
      <c r="DK106" s="0"/>
      <c r="DL106" s="0"/>
      <c r="DM106" s="0"/>
      <c r="DN106" s="0"/>
      <c r="DO106" s="0"/>
      <c r="DP106" s="0"/>
      <c r="DQ106" s="0"/>
      <c r="DR106" s="0"/>
      <c r="DS106" s="0"/>
      <c r="DT106" s="0"/>
      <c r="DU106" s="0"/>
      <c r="DV106" s="0"/>
      <c r="DW106" s="0"/>
      <c r="DX106" s="0"/>
      <c r="DY106" s="0"/>
      <c r="DZ106" s="0"/>
      <c r="EA106" s="0"/>
      <c r="EB106" s="0"/>
      <c r="EC106" s="0"/>
      <c r="ED106" s="0"/>
      <c r="EE106" s="0"/>
      <c r="EF106" s="0"/>
      <c r="EG106" s="0"/>
      <c r="EH106" s="0"/>
      <c r="EI106" s="0"/>
      <c r="EJ106" s="0"/>
      <c r="EK106" s="0"/>
      <c r="EL106" s="0"/>
      <c r="EM106" s="0"/>
      <c r="EN106" s="0"/>
      <c r="EO106" s="0"/>
      <c r="EP106" s="0"/>
      <c r="EQ106" s="0"/>
      <c r="ER106" s="0"/>
      <c r="ES106" s="0"/>
      <c r="ET106" s="0"/>
      <c r="EU106" s="0"/>
      <c r="EV106" s="0"/>
      <c r="EW106" s="0"/>
      <c r="EX106" s="0"/>
      <c r="EY106" s="0"/>
      <c r="EZ106" s="0"/>
      <c r="FA106" s="0"/>
      <c r="FB106" s="0"/>
      <c r="FC106" s="0"/>
      <c r="FD106" s="0"/>
      <c r="FE106" s="0"/>
      <c r="FF106" s="0"/>
      <c r="FG106" s="0"/>
      <c r="FH106" s="0"/>
      <c r="FI106" s="0"/>
      <c r="FJ106" s="0"/>
      <c r="FK106" s="0"/>
      <c r="FL106" s="0"/>
      <c r="FM106" s="0"/>
      <c r="FN106" s="0"/>
      <c r="FO106" s="0"/>
      <c r="FP106" s="0"/>
      <c r="FQ106" s="0"/>
      <c r="FR106" s="0"/>
      <c r="FS106" s="0"/>
      <c r="FT106" s="0"/>
      <c r="FU106" s="0"/>
      <c r="FV106" s="0"/>
      <c r="FW106" s="0"/>
      <c r="FX106" s="0"/>
      <c r="FY106" s="0"/>
      <c r="FZ106" s="0"/>
      <c r="GA106" s="0"/>
      <c r="GB106" s="0"/>
      <c r="GC106" s="0"/>
      <c r="GD106" s="0"/>
      <c r="GE106" s="0"/>
      <c r="GF106" s="0"/>
      <c r="GG106" s="0"/>
      <c r="GH106" s="0"/>
      <c r="GI106" s="0"/>
      <c r="GJ106" s="0"/>
      <c r="GK106" s="0"/>
      <c r="GL106" s="0"/>
      <c r="GM106" s="0"/>
      <c r="GN106" s="0"/>
      <c r="GO106" s="0"/>
      <c r="GP106" s="0"/>
      <c r="GQ106" s="0"/>
      <c r="GR106" s="0"/>
      <c r="GS106" s="0"/>
      <c r="GT106" s="0"/>
      <c r="GU106" s="0"/>
      <c r="GV106" s="0"/>
      <c r="GW106" s="0"/>
      <c r="GX106" s="0"/>
      <c r="GY106" s="0"/>
      <c r="GZ106" s="0"/>
      <c r="HA106" s="0"/>
      <c r="HB106" s="0"/>
      <c r="HC106" s="0"/>
      <c r="HD106" s="0"/>
      <c r="HE106" s="0"/>
      <c r="HF106" s="0"/>
      <c r="HG106" s="0"/>
      <c r="HH106" s="0"/>
      <c r="HI106" s="0"/>
      <c r="HJ106" s="0"/>
      <c r="HK106" s="0"/>
      <c r="HL106" s="0"/>
      <c r="HM106" s="0"/>
      <c r="HN106" s="0"/>
      <c r="HO106" s="0"/>
      <c r="HP106" s="0"/>
      <c r="HQ106" s="0"/>
      <c r="HR106" s="0"/>
      <c r="HS106" s="0"/>
      <c r="HT106" s="0"/>
      <c r="HU106" s="0"/>
      <c r="HV106" s="0"/>
      <c r="HW106" s="0"/>
      <c r="HX106" s="0"/>
      <c r="HY106" s="0"/>
      <c r="HZ106" s="0"/>
      <c r="IA106" s="0"/>
      <c r="IB106" s="0"/>
      <c r="IC106" s="0"/>
      <c r="ID106" s="0"/>
      <c r="IE106" s="0"/>
      <c r="IF106" s="0"/>
      <c r="IG106" s="0"/>
      <c r="IH106" s="0"/>
      <c r="II106" s="0"/>
      <c r="IJ106" s="0"/>
      <c r="IK106" s="0"/>
      <c r="IL106" s="0"/>
      <c r="IM106" s="0"/>
      <c r="IN106" s="0"/>
      <c r="IO106" s="0"/>
      <c r="IP106" s="0"/>
      <c r="IQ106" s="0"/>
      <c r="IR106" s="0"/>
      <c r="IS106" s="0"/>
      <c r="IT106" s="0"/>
      <c r="IU106" s="0"/>
      <c r="IV106" s="0"/>
      <c r="IW106" s="0"/>
      <c r="IX106" s="0"/>
      <c r="IY106" s="0"/>
      <c r="IZ106" s="0"/>
      <c r="JA106" s="0"/>
      <c r="JB106" s="0"/>
      <c r="JC106" s="0"/>
      <c r="JD106" s="0"/>
      <c r="JE106" s="0"/>
      <c r="JF106" s="0"/>
      <c r="JG106" s="0"/>
      <c r="JH106" s="0"/>
      <c r="JI106" s="0"/>
      <c r="JJ106" s="0"/>
      <c r="JK106" s="0"/>
      <c r="JL106" s="0"/>
      <c r="JM106" s="0"/>
      <c r="JN106" s="0"/>
      <c r="JO106" s="0"/>
      <c r="JP106" s="0"/>
      <c r="JQ106" s="0"/>
      <c r="JR106" s="0"/>
      <c r="JS106" s="0"/>
      <c r="JT106" s="0"/>
      <c r="JU106" s="0"/>
      <c r="JV106" s="0"/>
      <c r="JW106" s="0"/>
      <c r="JX106" s="0"/>
      <c r="JY106" s="0"/>
      <c r="JZ106" s="0"/>
      <c r="KA106" s="0"/>
      <c r="KB106" s="0"/>
      <c r="KC106" s="0"/>
      <c r="KD106" s="0"/>
      <c r="KE106" s="0"/>
      <c r="KF106" s="0"/>
      <c r="KG106" s="0"/>
      <c r="KH106" s="0"/>
      <c r="KI106" s="0"/>
      <c r="KJ106" s="0"/>
      <c r="KK106" s="0"/>
      <c r="KL106" s="0"/>
      <c r="KM106" s="0"/>
      <c r="KN106" s="0"/>
      <c r="KO106" s="0"/>
      <c r="KP106" s="0"/>
      <c r="KQ106" s="0"/>
      <c r="KR106" s="0"/>
      <c r="KS106" s="0"/>
      <c r="KT106" s="0"/>
      <c r="KU106" s="0"/>
      <c r="KV106" s="0"/>
      <c r="KW106" s="0"/>
      <c r="KX106" s="0"/>
      <c r="KY106" s="0"/>
      <c r="KZ106" s="0"/>
      <c r="LA106" s="0"/>
      <c r="LB106" s="0"/>
      <c r="LC106" s="0"/>
      <c r="LD106" s="0"/>
      <c r="LE106" s="0"/>
      <c r="LF106" s="0"/>
      <c r="LG106" s="0"/>
      <c r="LH106" s="0"/>
      <c r="LI106" s="0"/>
      <c r="LJ106" s="0"/>
      <c r="LK106" s="0"/>
      <c r="LL106" s="0"/>
      <c r="LM106" s="0"/>
      <c r="LN106" s="0"/>
      <c r="LO106" s="0"/>
      <c r="LP106" s="0"/>
      <c r="LQ106" s="0"/>
      <c r="LR106" s="0"/>
      <c r="LS106" s="0"/>
      <c r="LT106" s="0"/>
      <c r="LU106" s="0"/>
      <c r="LV106" s="0"/>
      <c r="LW106" s="0"/>
      <c r="LX106" s="0"/>
      <c r="LY106" s="0"/>
      <c r="LZ106" s="0"/>
      <c r="MA106" s="0"/>
      <c r="MB106" s="0"/>
      <c r="MC106" s="0"/>
      <c r="MD106" s="0"/>
      <c r="ME106" s="0"/>
      <c r="MF106" s="0"/>
      <c r="MG106" s="0"/>
      <c r="MH106" s="0"/>
      <c r="MI106" s="0"/>
      <c r="MJ106" s="0"/>
      <c r="MK106" s="0"/>
      <c r="ML106" s="0"/>
      <c r="MM106" s="0"/>
      <c r="MN106" s="0"/>
      <c r="MO106" s="0"/>
      <c r="MP106" s="0"/>
      <c r="MQ106" s="0"/>
      <c r="MR106" s="0"/>
      <c r="MS106" s="0"/>
      <c r="MT106" s="0"/>
      <c r="MU106" s="0"/>
      <c r="MV106" s="0"/>
      <c r="MW106" s="0"/>
      <c r="MX106" s="0"/>
      <c r="MY106" s="0"/>
      <c r="MZ106" s="0"/>
      <c r="NA106" s="0"/>
      <c r="NB106" s="0"/>
      <c r="NC106" s="0"/>
      <c r="ND106" s="0"/>
      <c r="NE106" s="0"/>
      <c r="NF106" s="0"/>
      <c r="NG106" s="0"/>
      <c r="NH106" s="0"/>
      <c r="NI106" s="0"/>
      <c r="NJ106" s="0"/>
      <c r="NK106" s="0"/>
      <c r="NL106" s="0"/>
      <c r="NM106" s="0"/>
      <c r="NN106" s="0"/>
      <c r="NO106" s="0"/>
      <c r="NP106" s="0"/>
      <c r="NQ106" s="0"/>
      <c r="NR106" s="0"/>
      <c r="NS106" s="0"/>
      <c r="NT106" s="0"/>
      <c r="NU106" s="0"/>
      <c r="NV106" s="0"/>
      <c r="NW106" s="0"/>
      <c r="NX106" s="0"/>
      <c r="NY106" s="0"/>
      <c r="NZ106" s="0"/>
      <c r="OA106" s="0"/>
      <c r="OB106" s="0"/>
      <c r="OC106" s="0"/>
      <c r="OD106" s="0"/>
      <c r="OE106" s="0"/>
      <c r="OF106" s="0"/>
      <c r="OG106" s="0"/>
      <c r="OH106" s="0"/>
      <c r="OI106" s="0"/>
      <c r="OJ106" s="0"/>
      <c r="OK106" s="0"/>
      <c r="OL106" s="0"/>
      <c r="OM106" s="0"/>
      <c r="ON106" s="0"/>
      <c r="OO106" s="0"/>
      <c r="OP106" s="0"/>
      <c r="OQ106" s="0"/>
      <c r="OR106" s="0"/>
      <c r="OS106" s="0"/>
      <c r="OT106" s="0"/>
      <c r="OU106" s="0"/>
      <c r="OV106" s="0"/>
      <c r="OW106" s="0"/>
      <c r="OX106" s="0"/>
      <c r="OY106" s="0"/>
      <c r="OZ106" s="0"/>
      <c r="PA106" s="0"/>
      <c r="PB106" s="0"/>
      <c r="PC106" s="0"/>
      <c r="PD106" s="0"/>
      <c r="PE106" s="0"/>
      <c r="PF106" s="0"/>
      <c r="PG106" s="0"/>
      <c r="PH106" s="0"/>
      <c r="PI106" s="0"/>
      <c r="PJ106" s="0"/>
      <c r="PK106" s="0"/>
      <c r="PL106" s="0"/>
      <c r="PM106" s="0"/>
      <c r="PN106" s="0"/>
      <c r="PO106" s="0"/>
      <c r="PP106" s="0"/>
      <c r="PQ106" s="0"/>
      <c r="PR106" s="0"/>
      <c r="PS106" s="0"/>
      <c r="PT106" s="0"/>
      <c r="PU106" s="0"/>
      <c r="PV106" s="0"/>
      <c r="PW106" s="0"/>
      <c r="PX106" s="0"/>
      <c r="PY106" s="0"/>
      <c r="PZ106" s="0"/>
      <c r="QA106" s="0"/>
      <c r="QB106" s="0"/>
      <c r="QC106" s="0"/>
      <c r="QD106" s="0"/>
      <c r="QE106" s="0"/>
      <c r="QF106" s="0"/>
      <c r="QG106" s="0"/>
      <c r="QH106" s="0"/>
      <c r="QI106" s="0"/>
      <c r="QJ106" s="0"/>
      <c r="QK106" s="0"/>
      <c r="QL106" s="0"/>
      <c r="QM106" s="0"/>
      <c r="QN106" s="0"/>
      <c r="QO106" s="0"/>
      <c r="QP106" s="0"/>
      <c r="QQ106" s="0"/>
      <c r="QR106" s="0"/>
      <c r="QS106" s="0"/>
      <c r="QT106" s="0"/>
      <c r="QU106" s="0"/>
      <c r="QV106" s="0"/>
      <c r="QW106" s="0"/>
      <c r="QX106" s="0"/>
      <c r="QY106" s="0"/>
      <c r="QZ106" s="0"/>
      <c r="RA106" s="0"/>
      <c r="RB106" s="0"/>
      <c r="RC106" s="0"/>
      <c r="RD106" s="0"/>
      <c r="RE106" s="0"/>
      <c r="RF106" s="0"/>
      <c r="RG106" s="0"/>
      <c r="RH106" s="0"/>
      <c r="RI106" s="0"/>
      <c r="RJ106" s="0"/>
      <c r="RK106" s="0"/>
      <c r="RL106" s="0"/>
      <c r="RM106" s="0"/>
      <c r="RN106" s="0"/>
      <c r="RO106" s="0"/>
      <c r="RP106" s="0"/>
      <c r="RQ106" s="0"/>
      <c r="RR106" s="0"/>
      <c r="RS106" s="0"/>
      <c r="RT106" s="0"/>
      <c r="RU106" s="0"/>
      <c r="RV106" s="0"/>
      <c r="RW106" s="0"/>
      <c r="RX106" s="0"/>
      <c r="RY106" s="0"/>
      <c r="RZ106" s="0"/>
      <c r="SA106" s="0"/>
      <c r="SB106" s="0"/>
      <c r="SC106" s="0"/>
      <c r="SD106" s="0"/>
      <c r="SE106" s="0"/>
      <c r="SF106" s="0"/>
      <c r="SG106" s="0"/>
      <c r="SH106" s="0"/>
      <c r="SI106" s="0"/>
      <c r="SJ106" s="0"/>
      <c r="SK106" s="0"/>
      <c r="SL106" s="0"/>
      <c r="SM106" s="0"/>
      <c r="SN106" s="0"/>
      <c r="SO106" s="0"/>
      <c r="SP106" s="0"/>
      <c r="SQ106" s="0"/>
      <c r="SR106" s="0"/>
      <c r="SS106" s="0"/>
      <c r="ST106" s="0"/>
      <c r="SU106" s="0"/>
      <c r="SV106" s="0"/>
      <c r="SW106" s="0"/>
      <c r="SX106" s="0"/>
      <c r="SY106" s="0"/>
      <c r="SZ106" s="0"/>
      <c r="TA106" s="0"/>
      <c r="TB106" s="0"/>
      <c r="TC106" s="0"/>
      <c r="TD106" s="0"/>
      <c r="TE106" s="0"/>
      <c r="TF106" s="0"/>
      <c r="TG106" s="0"/>
      <c r="TH106" s="0"/>
      <c r="TI106" s="0"/>
      <c r="TJ106" s="0"/>
      <c r="TK106" s="0"/>
      <c r="TL106" s="0"/>
      <c r="TM106" s="0"/>
      <c r="TN106" s="0"/>
      <c r="TO106" s="0"/>
      <c r="TP106" s="0"/>
      <c r="TQ106" s="0"/>
      <c r="TR106" s="0"/>
      <c r="TS106" s="0"/>
      <c r="TT106" s="0"/>
      <c r="TU106" s="0"/>
      <c r="TV106" s="0"/>
      <c r="TW106" s="0"/>
      <c r="TX106" s="0"/>
      <c r="TY106" s="0"/>
      <c r="TZ106" s="0"/>
      <c r="UA106" s="0"/>
      <c r="UB106" s="0"/>
      <c r="UC106" s="0"/>
      <c r="UD106" s="0"/>
      <c r="UE106" s="0"/>
      <c r="UF106" s="0"/>
      <c r="UG106" s="0"/>
      <c r="UH106" s="0"/>
      <c r="UI106" s="0"/>
      <c r="UJ106" s="0"/>
      <c r="UK106" s="0"/>
      <c r="UL106" s="0"/>
      <c r="UM106" s="0"/>
      <c r="UN106" s="0"/>
      <c r="UO106" s="0"/>
      <c r="UP106" s="0"/>
      <c r="UQ106" s="0"/>
      <c r="UR106" s="0"/>
      <c r="US106" s="0"/>
      <c r="UT106" s="0"/>
      <c r="UU106" s="0"/>
      <c r="UV106" s="0"/>
      <c r="UW106" s="0"/>
      <c r="UX106" s="0"/>
      <c r="UY106" s="0"/>
      <c r="UZ106" s="0"/>
      <c r="VA106" s="0"/>
      <c r="VB106" s="0"/>
      <c r="VC106" s="0"/>
      <c r="VD106" s="0"/>
      <c r="VE106" s="0"/>
      <c r="VF106" s="0"/>
      <c r="VG106" s="0"/>
      <c r="VH106" s="0"/>
      <c r="VI106" s="0"/>
      <c r="VJ106" s="0"/>
      <c r="VK106" s="0"/>
      <c r="VL106" s="0"/>
      <c r="VM106" s="0"/>
      <c r="VN106" s="0"/>
      <c r="VO106" s="0"/>
      <c r="VP106" s="0"/>
      <c r="VQ106" s="0"/>
      <c r="VR106" s="0"/>
      <c r="VS106" s="0"/>
      <c r="VT106" s="0"/>
      <c r="VU106" s="0"/>
      <c r="VV106" s="0"/>
      <c r="VW106" s="0"/>
      <c r="VX106" s="0"/>
      <c r="VY106" s="0"/>
      <c r="VZ106" s="0"/>
      <c r="WA106" s="0"/>
      <c r="WB106" s="0"/>
      <c r="WC106" s="0"/>
      <c r="WD106" s="0"/>
      <c r="WE106" s="0"/>
      <c r="WF106" s="0"/>
      <c r="WG106" s="0"/>
      <c r="WH106" s="0"/>
      <c r="WI106" s="0"/>
      <c r="WJ106" s="0"/>
      <c r="WK106" s="0"/>
      <c r="WL106" s="0"/>
      <c r="WM106" s="0"/>
      <c r="WN106" s="0"/>
      <c r="WO106" s="0"/>
      <c r="WP106" s="0"/>
      <c r="WQ106" s="0"/>
      <c r="WR106" s="0"/>
      <c r="WS106" s="0"/>
      <c r="WT106" s="0"/>
      <c r="WU106" s="0"/>
      <c r="WV106" s="0"/>
      <c r="WW106" s="0"/>
      <c r="WX106" s="0"/>
      <c r="WY106" s="0"/>
      <c r="WZ106" s="0"/>
      <c r="XA106" s="0"/>
      <c r="XB106" s="0"/>
      <c r="XC106" s="0"/>
      <c r="XD106" s="0"/>
      <c r="XE106" s="0"/>
      <c r="XF106" s="0"/>
      <c r="XG106" s="0"/>
      <c r="XH106" s="0"/>
      <c r="XI106" s="0"/>
      <c r="XJ106" s="0"/>
      <c r="XK106" s="0"/>
      <c r="XL106" s="0"/>
      <c r="XM106" s="0"/>
      <c r="XN106" s="0"/>
      <c r="XO106" s="0"/>
      <c r="XP106" s="0"/>
      <c r="XQ106" s="0"/>
      <c r="XR106" s="0"/>
      <c r="XS106" s="0"/>
      <c r="XT106" s="0"/>
      <c r="XU106" s="0"/>
      <c r="XV106" s="0"/>
      <c r="XW106" s="0"/>
      <c r="XX106" s="0"/>
      <c r="XY106" s="0"/>
      <c r="XZ106" s="0"/>
      <c r="YA106" s="0"/>
      <c r="YB106" s="0"/>
      <c r="YC106" s="0"/>
      <c r="YD106" s="0"/>
      <c r="YE106" s="0"/>
      <c r="YF106" s="0"/>
      <c r="YG106" s="0"/>
      <c r="YH106" s="0"/>
      <c r="YI106" s="0"/>
      <c r="YJ106" s="0"/>
      <c r="YK106" s="0"/>
      <c r="YL106" s="0"/>
      <c r="YM106" s="0"/>
      <c r="YN106" s="0"/>
      <c r="YO106" s="0"/>
      <c r="YP106" s="0"/>
      <c r="YQ106" s="0"/>
      <c r="YR106" s="0"/>
      <c r="YS106" s="0"/>
      <c r="YT106" s="0"/>
      <c r="YU106" s="0"/>
      <c r="YV106" s="0"/>
      <c r="YW106" s="0"/>
      <c r="YX106" s="0"/>
      <c r="YY106" s="0"/>
      <c r="YZ106" s="0"/>
      <c r="ZA106" s="0"/>
      <c r="ZB106" s="0"/>
      <c r="ZC106" s="0"/>
      <c r="ZD106" s="0"/>
      <c r="ZE106" s="0"/>
      <c r="ZF106" s="0"/>
      <c r="ZG106" s="0"/>
      <c r="ZH106" s="0"/>
      <c r="ZI106" s="0"/>
      <c r="ZJ106" s="0"/>
      <c r="ZK106" s="0"/>
      <c r="ZL106" s="0"/>
      <c r="ZM106" s="0"/>
      <c r="ZN106" s="0"/>
      <c r="ZO106" s="0"/>
      <c r="ZP106" s="0"/>
      <c r="ZQ106" s="0"/>
      <c r="ZR106" s="0"/>
      <c r="ZS106" s="0"/>
      <c r="ZT106" s="0"/>
      <c r="ZU106" s="0"/>
      <c r="ZV106" s="0"/>
      <c r="ZW106" s="0"/>
      <c r="ZX106" s="0"/>
      <c r="ZY106" s="0"/>
      <c r="ZZ106" s="0"/>
      <c r="AAA106" s="0"/>
      <c r="AAB106" s="0"/>
      <c r="AAC106" s="0"/>
      <c r="AAD106" s="0"/>
      <c r="AAE106" s="0"/>
      <c r="AAF106" s="0"/>
      <c r="AAG106" s="0"/>
      <c r="AAH106" s="0"/>
      <c r="AAI106" s="0"/>
      <c r="AAJ106" s="0"/>
      <c r="AAK106" s="0"/>
      <c r="AAL106" s="0"/>
      <c r="AAM106" s="0"/>
      <c r="AAN106" s="0"/>
      <c r="AAO106" s="0"/>
      <c r="AAP106" s="0"/>
      <c r="AAQ106" s="0"/>
      <c r="AAR106" s="0"/>
      <c r="AAS106" s="0"/>
      <c r="AAT106" s="0"/>
      <c r="AAU106" s="0"/>
      <c r="AAV106" s="0"/>
      <c r="AAW106" s="0"/>
      <c r="AAX106" s="0"/>
      <c r="AAY106" s="0"/>
      <c r="AAZ106" s="0"/>
      <c r="ABA106" s="0"/>
      <c r="ABB106" s="0"/>
      <c r="ABC106" s="0"/>
      <c r="ABD106" s="0"/>
      <c r="ABE106" s="0"/>
      <c r="ABF106" s="0"/>
      <c r="ABG106" s="0"/>
      <c r="ABH106" s="0"/>
      <c r="ABI106" s="0"/>
      <c r="ABJ106" s="0"/>
      <c r="ABK106" s="0"/>
      <c r="ABL106" s="0"/>
      <c r="ABM106" s="0"/>
      <c r="ABN106" s="0"/>
      <c r="ABO106" s="0"/>
      <c r="ABP106" s="0"/>
      <c r="ABQ106" s="0"/>
      <c r="ABR106" s="0"/>
      <c r="ABS106" s="0"/>
      <c r="ABT106" s="0"/>
      <c r="ABU106" s="0"/>
      <c r="ABV106" s="0"/>
      <c r="ABW106" s="0"/>
      <c r="ABX106" s="0"/>
      <c r="ABY106" s="0"/>
      <c r="ABZ106" s="0"/>
      <c r="ACA106" s="0"/>
      <c r="ACB106" s="0"/>
      <c r="ACC106" s="0"/>
      <c r="ACD106" s="0"/>
      <c r="ACE106" s="0"/>
      <c r="ACF106" s="0"/>
      <c r="ACG106" s="0"/>
      <c r="ACH106" s="0"/>
      <c r="ACI106" s="0"/>
      <c r="ACJ106" s="0"/>
      <c r="ACK106" s="0"/>
      <c r="ACL106" s="0"/>
      <c r="ACM106" s="0"/>
      <c r="ACN106" s="0"/>
      <c r="ACO106" s="0"/>
      <c r="ACP106" s="0"/>
      <c r="ACQ106" s="0"/>
      <c r="ACR106" s="0"/>
      <c r="ACS106" s="0"/>
      <c r="ACT106" s="0"/>
      <c r="ACU106" s="0"/>
      <c r="ACV106" s="0"/>
      <c r="ACW106" s="0"/>
      <c r="ACX106" s="0"/>
      <c r="ACY106" s="0"/>
      <c r="ACZ106" s="0"/>
      <c r="ADA106" s="0"/>
      <c r="ADB106" s="0"/>
      <c r="ADC106" s="0"/>
      <c r="ADD106" s="0"/>
      <c r="ADE106" s="0"/>
      <c r="ADF106" s="0"/>
      <c r="ADG106" s="0"/>
      <c r="ADH106" s="0"/>
      <c r="ADI106" s="0"/>
      <c r="ADJ106" s="0"/>
      <c r="ADK106" s="0"/>
      <c r="ADL106" s="0"/>
      <c r="ADM106" s="0"/>
      <c r="ADN106" s="0"/>
      <c r="ADO106" s="0"/>
      <c r="ADP106" s="0"/>
      <c r="ADQ106" s="0"/>
      <c r="ADR106" s="0"/>
      <c r="ADS106" s="0"/>
      <c r="ADT106" s="0"/>
      <c r="ADU106" s="0"/>
      <c r="ADV106" s="0"/>
      <c r="ADW106" s="0"/>
      <c r="ADX106" s="0"/>
      <c r="ADY106" s="0"/>
      <c r="ADZ106" s="0"/>
      <c r="AEA106" s="0"/>
      <c r="AEB106" s="0"/>
      <c r="AEC106" s="0"/>
      <c r="AED106" s="0"/>
      <c r="AEE106" s="0"/>
      <c r="AEF106" s="0"/>
      <c r="AEG106" s="0"/>
      <c r="AEH106" s="0"/>
      <c r="AEI106" s="0"/>
      <c r="AEJ106" s="0"/>
      <c r="AEK106" s="0"/>
      <c r="AEL106" s="0"/>
      <c r="AEM106" s="0"/>
      <c r="AEN106" s="0"/>
      <c r="AEO106" s="0"/>
      <c r="AEP106" s="0"/>
      <c r="AEQ106" s="0"/>
      <c r="AER106" s="0"/>
      <c r="AES106" s="0"/>
      <c r="AET106" s="0"/>
      <c r="AEU106" s="0"/>
      <c r="AEV106" s="0"/>
      <c r="AEW106" s="0"/>
      <c r="AEX106" s="0"/>
      <c r="AEY106" s="0"/>
      <c r="AEZ106" s="0"/>
      <c r="AFA106" s="0"/>
      <c r="AFB106" s="0"/>
      <c r="AFC106" s="0"/>
      <c r="AFD106" s="0"/>
      <c r="AFE106" s="0"/>
      <c r="AFF106" s="0"/>
      <c r="AFG106" s="0"/>
      <c r="AFH106" s="0"/>
      <c r="AFI106" s="0"/>
      <c r="AFJ106" s="0"/>
      <c r="AFK106" s="0"/>
      <c r="AFL106" s="0"/>
      <c r="AFM106" s="0"/>
      <c r="AFN106" s="0"/>
      <c r="AFO106" s="0"/>
      <c r="AFP106" s="0"/>
      <c r="AFQ106" s="0"/>
      <c r="AFR106" s="0"/>
      <c r="AFS106" s="0"/>
      <c r="AFT106" s="0"/>
      <c r="AFU106" s="0"/>
      <c r="AFV106" s="0"/>
      <c r="AFW106" s="0"/>
      <c r="AFX106" s="0"/>
      <c r="AFY106" s="0"/>
      <c r="AFZ106" s="0"/>
      <c r="AGA106" s="0"/>
      <c r="AGB106" s="0"/>
      <c r="AGC106" s="0"/>
      <c r="AGD106" s="0"/>
      <c r="AGE106" s="0"/>
      <c r="AGF106" s="0"/>
      <c r="AGG106" s="0"/>
      <c r="AGH106" s="0"/>
      <c r="AGI106" s="0"/>
      <c r="AGJ106" s="0"/>
      <c r="AGK106" s="0"/>
      <c r="AGL106" s="0"/>
      <c r="AGM106" s="0"/>
      <c r="AGN106" s="0"/>
      <c r="AGO106" s="0"/>
      <c r="AGP106" s="0"/>
      <c r="AGQ106" s="0"/>
      <c r="AGR106" s="0"/>
      <c r="AGS106" s="0"/>
      <c r="AGT106" s="0"/>
      <c r="AGU106" s="0"/>
      <c r="AGV106" s="0"/>
      <c r="AGW106" s="0"/>
      <c r="AGX106" s="0"/>
      <c r="AGY106" s="0"/>
      <c r="AGZ106" s="0"/>
      <c r="AHA106" s="0"/>
      <c r="AHB106" s="0"/>
      <c r="AHC106" s="0"/>
      <c r="AHD106" s="0"/>
      <c r="AHE106" s="0"/>
      <c r="AHF106" s="0"/>
      <c r="AHG106" s="0"/>
      <c r="AHH106" s="0"/>
      <c r="AHI106" s="0"/>
      <c r="AHJ106" s="0"/>
      <c r="AHK106" s="0"/>
      <c r="AHL106" s="0"/>
      <c r="AHM106" s="0"/>
      <c r="AHN106" s="0"/>
      <c r="AHO106" s="0"/>
      <c r="AHP106" s="0"/>
      <c r="AHQ106" s="0"/>
      <c r="AHR106" s="0"/>
      <c r="AHS106" s="0"/>
      <c r="AHT106" s="0"/>
      <c r="AHU106" s="0"/>
      <c r="AHV106" s="0"/>
      <c r="AHW106" s="0"/>
      <c r="AHX106" s="0"/>
      <c r="AHY106" s="0"/>
      <c r="AHZ106" s="0"/>
      <c r="AIA106" s="0"/>
      <c r="AIB106" s="0"/>
      <c r="AIC106" s="0"/>
      <c r="AID106" s="0"/>
      <c r="AIE106" s="0"/>
      <c r="AIF106" s="0"/>
      <c r="AIG106" s="0"/>
      <c r="AIH106" s="0"/>
      <c r="AII106" s="0"/>
      <c r="AIJ106" s="0"/>
      <c r="AIK106" s="0"/>
      <c r="AIL106" s="0"/>
      <c r="AIM106" s="0"/>
      <c r="AIN106" s="0"/>
      <c r="AIO106" s="0"/>
      <c r="AIP106" s="0"/>
      <c r="AIQ106" s="0"/>
      <c r="AIR106" s="0"/>
      <c r="AIS106" s="0"/>
      <c r="AIT106" s="0"/>
      <c r="AIU106" s="0"/>
      <c r="AIV106" s="0"/>
      <c r="AIW106" s="0"/>
      <c r="AIX106" s="0"/>
      <c r="AIY106" s="0"/>
      <c r="AIZ106" s="0"/>
      <c r="AJA106" s="0"/>
      <c r="AJB106" s="0"/>
      <c r="AJC106" s="0"/>
      <c r="AJD106" s="0"/>
      <c r="AJE106" s="0"/>
      <c r="AJF106" s="0"/>
      <c r="AJG106" s="0"/>
      <c r="AJH106" s="0"/>
      <c r="AJI106" s="0"/>
      <c r="AJJ106" s="0"/>
      <c r="AJK106" s="0"/>
      <c r="AJL106" s="0"/>
      <c r="AJM106" s="0"/>
      <c r="AJN106" s="0"/>
      <c r="AJO106" s="0"/>
      <c r="AJP106" s="0"/>
      <c r="AJQ106" s="0"/>
      <c r="AJR106" s="0"/>
      <c r="AJS106" s="0"/>
      <c r="AJT106" s="0"/>
      <c r="AJU106" s="0"/>
      <c r="AJV106" s="0"/>
      <c r="AJW106" s="0"/>
      <c r="AJX106" s="0"/>
      <c r="AJY106" s="0"/>
      <c r="AJZ106" s="0"/>
      <c r="AKA106" s="0"/>
      <c r="AKB106" s="0"/>
      <c r="AKC106" s="0"/>
      <c r="AKD106" s="0"/>
      <c r="AKE106" s="0"/>
      <c r="AKF106" s="0"/>
      <c r="AKG106" s="0"/>
      <c r="AKH106" s="0"/>
      <c r="AKI106" s="0"/>
      <c r="AKJ106" s="0"/>
      <c r="AKK106" s="0"/>
      <c r="AKL106" s="0"/>
      <c r="AKM106" s="0"/>
      <c r="AKN106" s="0"/>
      <c r="AKO106" s="0"/>
      <c r="AKP106" s="0"/>
      <c r="AKQ106" s="0"/>
      <c r="AKR106" s="0"/>
      <c r="AKS106" s="0"/>
      <c r="AKT106" s="0"/>
      <c r="AKU106" s="0"/>
      <c r="AKV106" s="0"/>
      <c r="AKW106" s="0"/>
      <c r="AKX106" s="0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customFormat="false" ht="63.75" hidden="false" customHeight="false" outlineLevel="0" collapsed="false">
      <c r="A107" s="27" t="n">
        <v>96</v>
      </c>
      <c r="B107" s="28" t="s">
        <v>839</v>
      </c>
      <c r="C107" s="28" t="s">
        <v>1129</v>
      </c>
      <c r="D107" s="29" t="s">
        <v>38</v>
      </c>
      <c r="E107" s="28" t="n">
        <v>10</v>
      </c>
      <c r="F107" s="28" t="s">
        <v>1130</v>
      </c>
      <c r="G107" s="29" t="n">
        <v>1</v>
      </c>
      <c r="H107" s="29" t="n">
        <v>0</v>
      </c>
      <c r="I107" s="29" t="n">
        <v>0</v>
      </c>
      <c r="J107" s="29" t="n">
        <v>0</v>
      </c>
      <c r="K107" s="29" t="n">
        <v>0</v>
      </c>
      <c r="L107" s="29" t="n">
        <v>0</v>
      </c>
      <c r="M107" s="29" t="n">
        <v>1</v>
      </c>
      <c r="N107" s="29" t="n">
        <v>1</v>
      </c>
      <c r="O107" s="29" t="n">
        <v>0</v>
      </c>
      <c r="P107" s="29" t="n">
        <v>0</v>
      </c>
      <c r="Q107" s="28" t="n">
        <f aca="false">SUM(J107:P107)</f>
        <v>2</v>
      </c>
      <c r="R107" s="29" t="n">
        <v>0</v>
      </c>
      <c r="S107" s="29" t="n">
        <v>0</v>
      </c>
      <c r="T107" s="29" t="n">
        <v>0</v>
      </c>
      <c r="U107" s="29" t="n">
        <v>2</v>
      </c>
      <c r="V107" s="29" t="n">
        <v>202</v>
      </c>
      <c r="W107" s="28" t="n">
        <v>202</v>
      </c>
      <c r="X107" s="28" t="n">
        <v>0</v>
      </c>
      <c r="Y107" s="29" t="n">
        <v>0</v>
      </c>
      <c r="Z107" s="29" t="n">
        <f aca="false">SUM(R107:V107)</f>
        <v>204</v>
      </c>
      <c r="AA107" s="29" t="n">
        <v>0</v>
      </c>
      <c r="AB107" s="29" t="n">
        <v>0</v>
      </c>
      <c r="AC107" s="28" t="n">
        <f aca="false">SUM(Z107:AB107)</f>
        <v>204</v>
      </c>
      <c r="AD107" s="39" t="n">
        <v>42212.4756944444</v>
      </c>
      <c r="AE107" s="39" t="n">
        <v>42212.4895833333</v>
      </c>
      <c r="AF107" s="39" t="n">
        <v>42212.4895833333</v>
      </c>
      <c r="AG107" s="188" t="n">
        <f aca="false">AF107-AD107</f>
        <v>0.0138888888905058</v>
      </c>
      <c r="AH107" s="29"/>
      <c r="AI107" s="28" t="s">
        <v>842</v>
      </c>
      <c r="AJ107" s="28" t="s">
        <v>1131</v>
      </c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138"/>
      <c r="BJ107" s="138"/>
      <c r="BK107" s="138"/>
      <c r="BL107" s="138"/>
      <c r="BM107" s="138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138"/>
      <c r="CH107" s="138"/>
      <c r="CI107" s="138"/>
      <c r="CJ107" s="138"/>
      <c r="CK107" s="138"/>
      <c r="CL107" s="138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 s="0"/>
      <c r="DG107" s="0"/>
      <c r="DH107" s="0"/>
      <c r="DI107" s="0"/>
      <c r="DJ107" s="0"/>
      <c r="DK107" s="0"/>
      <c r="DL107" s="0"/>
      <c r="DM107" s="0"/>
      <c r="DN107" s="0"/>
      <c r="DO107" s="0"/>
      <c r="DP107" s="0"/>
      <c r="DQ107" s="0"/>
      <c r="DR107" s="0"/>
      <c r="DS107" s="0"/>
      <c r="DT107" s="0"/>
      <c r="DU107" s="0"/>
      <c r="DV107" s="0"/>
      <c r="DW107" s="0"/>
      <c r="DX107" s="0"/>
      <c r="DY107" s="0"/>
      <c r="DZ107" s="0"/>
      <c r="EA107" s="0"/>
      <c r="EB107" s="0"/>
      <c r="EC107" s="0"/>
      <c r="ED107" s="0"/>
      <c r="EE107" s="0"/>
      <c r="EF107" s="0"/>
      <c r="EG107" s="0"/>
      <c r="EH107" s="0"/>
      <c r="EI107" s="0"/>
      <c r="EJ107" s="0"/>
      <c r="EK107" s="0"/>
      <c r="EL107" s="0"/>
      <c r="EM107" s="0"/>
      <c r="EN107" s="0"/>
      <c r="EO107" s="0"/>
      <c r="EP107" s="0"/>
      <c r="EQ107" s="0"/>
      <c r="ER107" s="0"/>
      <c r="ES107" s="0"/>
      <c r="ET107" s="0"/>
      <c r="EU107" s="0"/>
      <c r="EV107" s="0"/>
      <c r="EW107" s="0"/>
      <c r="EX107" s="0"/>
      <c r="EY107" s="0"/>
      <c r="EZ107" s="0"/>
      <c r="FA107" s="0"/>
      <c r="FB107" s="0"/>
      <c r="FC107" s="0"/>
      <c r="FD107" s="0"/>
      <c r="FE107" s="0"/>
      <c r="FF107" s="0"/>
      <c r="FG107" s="0"/>
      <c r="FH107" s="0"/>
      <c r="FI107" s="0"/>
      <c r="FJ107" s="0"/>
      <c r="FK107" s="0"/>
      <c r="FL107" s="0"/>
      <c r="FM107" s="0"/>
      <c r="FN107" s="0"/>
      <c r="FO107" s="0"/>
      <c r="FP107" s="0"/>
      <c r="FQ107" s="0"/>
      <c r="FR107" s="0"/>
      <c r="FS107" s="0"/>
      <c r="FT107" s="0"/>
      <c r="FU107" s="0"/>
      <c r="FV107" s="0"/>
      <c r="FW107" s="0"/>
      <c r="FX107" s="0"/>
      <c r="FY107" s="0"/>
      <c r="FZ107" s="0"/>
      <c r="GA107" s="0"/>
      <c r="GB107" s="0"/>
      <c r="GC107" s="0"/>
      <c r="GD107" s="0"/>
      <c r="GE107" s="0"/>
      <c r="GF107" s="0"/>
      <c r="GG107" s="0"/>
      <c r="GH107" s="0"/>
      <c r="GI107" s="0"/>
      <c r="GJ107" s="0"/>
      <c r="GK107" s="0"/>
      <c r="GL107" s="0"/>
      <c r="GM107" s="0"/>
      <c r="GN107" s="0"/>
      <c r="GO107" s="0"/>
      <c r="GP107" s="0"/>
      <c r="GQ107" s="0"/>
      <c r="GR107" s="0"/>
      <c r="GS107" s="0"/>
      <c r="GT107" s="0"/>
      <c r="GU107" s="0"/>
      <c r="GV107" s="0"/>
      <c r="GW107" s="0"/>
      <c r="GX107" s="0"/>
      <c r="GY107" s="0"/>
      <c r="GZ107" s="0"/>
      <c r="HA107" s="0"/>
      <c r="HB107" s="0"/>
      <c r="HC107" s="0"/>
      <c r="HD107" s="0"/>
      <c r="HE107" s="0"/>
      <c r="HF107" s="0"/>
      <c r="HG107" s="0"/>
      <c r="HH107" s="0"/>
      <c r="HI107" s="0"/>
      <c r="HJ107" s="0"/>
      <c r="HK107" s="0"/>
      <c r="HL107" s="0"/>
      <c r="HM107" s="0"/>
      <c r="HN107" s="0"/>
      <c r="HO107" s="0"/>
      <c r="HP107" s="0"/>
      <c r="HQ107" s="0"/>
      <c r="HR107" s="0"/>
      <c r="HS107" s="0"/>
      <c r="HT107" s="0"/>
      <c r="HU107" s="0"/>
      <c r="HV107" s="0"/>
      <c r="HW107" s="0"/>
      <c r="HX107" s="0"/>
      <c r="HY107" s="0"/>
      <c r="HZ107" s="0"/>
      <c r="IA107" s="0"/>
      <c r="IB107" s="0"/>
      <c r="IC107" s="0"/>
      <c r="ID107" s="0"/>
      <c r="IE107" s="0"/>
      <c r="IF107" s="0"/>
      <c r="IG107" s="0"/>
      <c r="IH107" s="0"/>
      <c r="II107" s="0"/>
      <c r="IJ107" s="0"/>
      <c r="IK107" s="0"/>
      <c r="IL107" s="0"/>
      <c r="IM107" s="0"/>
      <c r="IN107" s="0"/>
      <c r="IO107" s="0"/>
      <c r="IP107" s="0"/>
      <c r="IQ107" s="0"/>
      <c r="IR107" s="0"/>
      <c r="IS107" s="0"/>
      <c r="IT107" s="0"/>
      <c r="IU107" s="0"/>
      <c r="IV107" s="0"/>
      <c r="IW107" s="0"/>
      <c r="IX107" s="0"/>
      <c r="IY107" s="0"/>
      <c r="IZ107" s="0"/>
      <c r="JA107" s="0"/>
      <c r="JB107" s="0"/>
      <c r="JC107" s="0"/>
      <c r="JD107" s="0"/>
      <c r="JE107" s="0"/>
      <c r="JF107" s="0"/>
      <c r="JG107" s="0"/>
      <c r="JH107" s="0"/>
      <c r="JI107" s="0"/>
      <c r="JJ107" s="0"/>
      <c r="JK107" s="0"/>
      <c r="JL107" s="0"/>
      <c r="JM107" s="0"/>
      <c r="JN107" s="0"/>
      <c r="JO107" s="0"/>
      <c r="JP107" s="0"/>
      <c r="JQ107" s="0"/>
      <c r="JR107" s="0"/>
      <c r="JS107" s="0"/>
      <c r="JT107" s="0"/>
      <c r="JU107" s="0"/>
      <c r="JV107" s="0"/>
      <c r="JW107" s="0"/>
      <c r="JX107" s="0"/>
      <c r="JY107" s="0"/>
      <c r="JZ107" s="0"/>
      <c r="KA107" s="0"/>
      <c r="KB107" s="0"/>
      <c r="KC107" s="0"/>
      <c r="KD107" s="0"/>
      <c r="KE107" s="0"/>
      <c r="KF107" s="0"/>
      <c r="KG107" s="0"/>
      <c r="KH107" s="0"/>
      <c r="KI107" s="0"/>
      <c r="KJ107" s="0"/>
      <c r="KK107" s="0"/>
      <c r="KL107" s="0"/>
      <c r="KM107" s="0"/>
      <c r="KN107" s="0"/>
      <c r="KO107" s="0"/>
      <c r="KP107" s="0"/>
      <c r="KQ107" s="0"/>
      <c r="KR107" s="0"/>
      <c r="KS107" s="0"/>
      <c r="KT107" s="0"/>
      <c r="KU107" s="0"/>
      <c r="KV107" s="0"/>
      <c r="KW107" s="0"/>
      <c r="KX107" s="0"/>
      <c r="KY107" s="0"/>
      <c r="KZ107" s="0"/>
      <c r="LA107" s="0"/>
      <c r="LB107" s="0"/>
      <c r="LC107" s="0"/>
      <c r="LD107" s="0"/>
      <c r="LE107" s="0"/>
      <c r="LF107" s="0"/>
      <c r="LG107" s="0"/>
      <c r="LH107" s="0"/>
      <c r="LI107" s="0"/>
      <c r="LJ107" s="0"/>
      <c r="LK107" s="0"/>
      <c r="LL107" s="0"/>
      <c r="LM107" s="0"/>
      <c r="LN107" s="0"/>
      <c r="LO107" s="0"/>
      <c r="LP107" s="0"/>
      <c r="LQ107" s="0"/>
      <c r="LR107" s="0"/>
      <c r="LS107" s="0"/>
      <c r="LT107" s="0"/>
      <c r="LU107" s="0"/>
      <c r="LV107" s="0"/>
      <c r="LW107" s="0"/>
      <c r="LX107" s="0"/>
      <c r="LY107" s="0"/>
      <c r="LZ107" s="0"/>
      <c r="MA107" s="0"/>
      <c r="MB107" s="0"/>
      <c r="MC107" s="0"/>
      <c r="MD107" s="0"/>
      <c r="ME107" s="0"/>
      <c r="MF107" s="0"/>
      <c r="MG107" s="0"/>
      <c r="MH107" s="0"/>
      <c r="MI107" s="0"/>
      <c r="MJ107" s="0"/>
      <c r="MK107" s="0"/>
      <c r="ML107" s="0"/>
      <c r="MM107" s="0"/>
      <c r="MN107" s="0"/>
      <c r="MO107" s="0"/>
      <c r="MP107" s="0"/>
      <c r="MQ107" s="0"/>
      <c r="MR107" s="0"/>
      <c r="MS107" s="0"/>
      <c r="MT107" s="0"/>
      <c r="MU107" s="0"/>
      <c r="MV107" s="0"/>
      <c r="MW107" s="0"/>
      <c r="MX107" s="0"/>
      <c r="MY107" s="0"/>
      <c r="MZ107" s="0"/>
      <c r="NA107" s="0"/>
      <c r="NB107" s="0"/>
      <c r="NC107" s="0"/>
      <c r="ND107" s="0"/>
      <c r="NE107" s="0"/>
      <c r="NF107" s="0"/>
      <c r="NG107" s="0"/>
      <c r="NH107" s="0"/>
      <c r="NI107" s="0"/>
      <c r="NJ107" s="0"/>
      <c r="NK107" s="0"/>
      <c r="NL107" s="0"/>
      <c r="NM107" s="0"/>
      <c r="NN107" s="0"/>
      <c r="NO107" s="0"/>
      <c r="NP107" s="0"/>
      <c r="NQ107" s="0"/>
      <c r="NR107" s="0"/>
      <c r="NS107" s="0"/>
      <c r="NT107" s="0"/>
      <c r="NU107" s="0"/>
      <c r="NV107" s="0"/>
      <c r="NW107" s="0"/>
      <c r="NX107" s="0"/>
      <c r="NY107" s="0"/>
      <c r="NZ107" s="0"/>
      <c r="OA107" s="0"/>
      <c r="OB107" s="0"/>
      <c r="OC107" s="0"/>
      <c r="OD107" s="0"/>
      <c r="OE107" s="0"/>
      <c r="OF107" s="0"/>
      <c r="OG107" s="0"/>
      <c r="OH107" s="0"/>
      <c r="OI107" s="0"/>
      <c r="OJ107" s="0"/>
      <c r="OK107" s="0"/>
      <c r="OL107" s="0"/>
      <c r="OM107" s="0"/>
      <c r="ON107" s="0"/>
      <c r="OO107" s="0"/>
      <c r="OP107" s="0"/>
      <c r="OQ107" s="0"/>
      <c r="OR107" s="0"/>
      <c r="OS107" s="0"/>
      <c r="OT107" s="0"/>
      <c r="OU107" s="0"/>
      <c r="OV107" s="0"/>
      <c r="OW107" s="0"/>
      <c r="OX107" s="0"/>
      <c r="OY107" s="0"/>
      <c r="OZ107" s="0"/>
      <c r="PA107" s="0"/>
      <c r="PB107" s="0"/>
      <c r="PC107" s="0"/>
      <c r="PD107" s="0"/>
      <c r="PE107" s="0"/>
      <c r="PF107" s="0"/>
      <c r="PG107" s="0"/>
      <c r="PH107" s="0"/>
      <c r="PI107" s="0"/>
      <c r="PJ107" s="0"/>
      <c r="PK107" s="0"/>
      <c r="PL107" s="0"/>
      <c r="PM107" s="0"/>
      <c r="PN107" s="0"/>
      <c r="PO107" s="0"/>
      <c r="PP107" s="0"/>
      <c r="PQ107" s="0"/>
      <c r="PR107" s="0"/>
      <c r="PS107" s="0"/>
      <c r="PT107" s="0"/>
      <c r="PU107" s="0"/>
      <c r="PV107" s="0"/>
      <c r="PW107" s="0"/>
      <c r="PX107" s="0"/>
      <c r="PY107" s="0"/>
      <c r="PZ107" s="0"/>
      <c r="QA107" s="0"/>
      <c r="QB107" s="0"/>
      <c r="QC107" s="0"/>
      <c r="QD107" s="0"/>
      <c r="QE107" s="0"/>
      <c r="QF107" s="0"/>
      <c r="QG107" s="0"/>
      <c r="QH107" s="0"/>
      <c r="QI107" s="0"/>
      <c r="QJ107" s="0"/>
      <c r="QK107" s="0"/>
      <c r="QL107" s="0"/>
      <c r="QM107" s="0"/>
      <c r="QN107" s="0"/>
      <c r="QO107" s="0"/>
      <c r="QP107" s="0"/>
      <c r="QQ107" s="0"/>
      <c r="QR107" s="0"/>
      <c r="QS107" s="0"/>
      <c r="QT107" s="0"/>
      <c r="QU107" s="0"/>
      <c r="QV107" s="0"/>
      <c r="QW107" s="0"/>
      <c r="QX107" s="0"/>
      <c r="QY107" s="0"/>
      <c r="QZ107" s="0"/>
      <c r="RA107" s="0"/>
      <c r="RB107" s="0"/>
      <c r="RC107" s="0"/>
      <c r="RD107" s="0"/>
      <c r="RE107" s="0"/>
      <c r="RF107" s="0"/>
      <c r="RG107" s="0"/>
      <c r="RH107" s="0"/>
      <c r="RI107" s="0"/>
      <c r="RJ107" s="0"/>
      <c r="RK107" s="0"/>
      <c r="RL107" s="0"/>
      <c r="RM107" s="0"/>
      <c r="RN107" s="0"/>
      <c r="RO107" s="0"/>
      <c r="RP107" s="0"/>
      <c r="RQ107" s="0"/>
      <c r="RR107" s="0"/>
      <c r="RS107" s="0"/>
      <c r="RT107" s="0"/>
      <c r="RU107" s="0"/>
      <c r="RV107" s="0"/>
      <c r="RW107" s="0"/>
      <c r="RX107" s="0"/>
      <c r="RY107" s="0"/>
      <c r="RZ107" s="0"/>
      <c r="SA107" s="0"/>
      <c r="SB107" s="0"/>
      <c r="SC107" s="0"/>
      <c r="SD107" s="0"/>
      <c r="SE107" s="0"/>
      <c r="SF107" s="0"/>
      <c r="SG107" s="0"/>
      <c r="SH107" s="0"/>
      <c r="SI107" s="0"/>
      <c r="SJ107" s="0"/>
      <c r="SK107" s="0"/>
      <c r="SL107" s="0"/>
      <c r="SM107" s="0"/>
      <c r="SN107" s="0"/>
      <c r="SO107" s="0"/>
      <c r="SP107" s="0"/>
      <c r="SQ107" s="0"/>
      <c r="SR107" s="0"/>
      <c r="SS107" s="0"/>
      <c r="ST107" s="0"/>
      <c r="SU107" s="0"/>
      <c r="SV107" s="0"/>
      <c r="SW107" s="0"/>
      <c r="SX107" s="0"/>
      <c r="SY107" s="0"/>
      <c r="SZ107" s="0"/>
      <c r="TA107" s="0"/>
      <c r="TB107" s="0"/>
      <c r="TC107" s="0"/>
      <c r="TD107" s="0"/>
      <c r="TE107" s="0"/>
      <c r="TF107" s="0"/>
      <c r="TG107" s="0"/>
      <c r="TH107" s="0"/>
      <c r="TI107" s="0"/>
      <c r="TJ107" s="0"/>
      <c r="TK107" s="0"/>
      <c r="TL107" s="0"/>
      <c r="TM107" s="0"/>
      <c r="TN107" s="0"/>
      <c r="TO107" s="0"/>
      <c r="TP107" s="0"/>
      <c r="TQ107" s="0"/>
      <c r="TR107" s="0"/>
      <c r="TS107" s="0"/>
      <c r="TT107" s="0"/>
      <c r="TU107" s="0"/>
      <c r="TV107" s="0"/>
      <c r="TW107" s="0"/>
      <c r="TX107" s="0"/>
      <c r="TY107" s="0"/>
      <c r="TZ107" s="0"/>
      <c r="UA107" s="0"/>
      <c r="UB107" s="0"/>
      <c r="UC107" s="0"/>
      <c r="UD107" s="0"/>
      <c r="UE107" s="0"/>
      <c r="UF107" s="0"/>
      <c r="UG107" s="0"/>
      <c r="UH107" s="0"/>
      <c r="UI107" s="0"/>
      <c r="UJ107" s="0"/>
      <c r="UK107" s="0"/>
      <c r="UL107" s="0"/>
      <c r="UM107" s="0"/>
      <c r="UN107" s="0"/>
      <c r="UO107" s="0"/>
      <c r="UP107" s="0"/>
      <c r="UQ107" s="0"/>
      <c r="UR107" s="0"/>
      <c r="US107" s="0"/>
      <c r="UT107" s="0"/>
      <c r="UU107" s="0"/>
      <c r="UV107" s="0"/>
      <c r="UW107" s="0"/>
      <c r="UX107" s="0"/>
      <c r="UY107" s="0"/>
      <c r="UZ107" s="0"/>
      <c r="VA107" s="0"/>
      <c r="VB107" s="0"/>
      <c r="VC107" s="0"/>
      <c r="VD107" s="0"/>
      <c r="VE107" s="0"/>
      <c r="VF107" s="0"/>
      <c r="VG107" s="0"/>
      <c r="VH107" s="0"/>
      <c r="VI107" s="0"/>
      <c r="VJ107" s="0"/>
      <c r="VK107" s="0"/>
      <c r="VL107" s="0"/>
      <c r="VM107" s="0"/>
      <c r="VN107" s="0"/>
      <c r="VO107" s="0"/>
      <c r="VP107" s="0"/>
      <c r="VQ107" s="0"/>
      <c r="VR107" s="0"/>
      <c r="VS107" s="0"/>
      <c r="VT107" s="0"/>
      <c r="VU107" s="0"/>
      <c r="VV107" s="0"/>
      <c r="VW107" s="0"/>
      <c r="VX107" s="0"/>
      <c r="VY107" s="0"/>
      <c r="VZ107" s="0"/>
      <c r="WA107" s="0"/>
      <c r="WB107" s="0"/>
      <c r="WC107" s="0"/>
      <c r="WD107" s="0"/>
      <c r="WE107" s="0"/>
      <c r="WF107" s="0"/>
      <c r="WG107" s="0"/>
      <c r="WH107" s="0"/>
      <c r="WI107" s="0"/>
      <c r="WJ107" s="0"/>
      <c r="WK107" s="0"/>
      <c r="WL107" s="0"/>
      <c r="WM107" s="0"/>
      <c r="WN107" s="0"/>
      <c r="WO107" s="0"/>
      <c r="WP107" s="0"/>
      <c r="WQ107" s="0"/>
      <c r="WR107" s="0"/>
      <c r="WS107" s="0"/>
      <c r="WT107" s="0"/>
      <c r="WU107" s="0"/>
      <c r="WV107" s="0"/>
      <c r="WW107" s="0"/>
      <c r="WX107" s="0"/>
      <c r="WY107" s="0"/>
      <c r="WZ107" s="0"/>
      <c r="XA107" s="0"/>
      <c r="XB107" s="0"/>
      <c r="XC107" s="0"/>
      <c r="XD107" s="0"/>
      <c r="XE107" s="0"/>
      <c r="XF107" s="0"/>
      <c r="XG107" s="0"/>
      <c r="XH107" s="0"/>
      <c r="XI107" s="0"/>
      <c r="XJ107" s="0"/>
      <c r="XK107" s="0"/>
      <c r="XL107" s="0"/>
      <c r="XM107" s="0"/>
      <c r="XN107" s="0"/>
      <c r="XO107" s="0"/>
      <c r="XP107" s="0"/>
      <c r="XQ107" s="0"/>
      <c r="XR107" s="0"/>
      <c r="XS107" s="0"/>
      <c r="XT107" s="0"/>
      <c r="XU107" s="0"/>
      <c r="XV107" s="0"/>
      <c r="XW107" s="0"/>
      <c r="XX107" s="0"/>
      <c r="XY107" s="0"/>
      <c r="XZ107" s="0"/>
      <c r="YA107" s="0"/>
      <c r="YB107" s="0"/>
      <c r="YC107" s="0"/>
      <c r="YD107" s="0"/>
      <c r="YE107" s="0"/>
      <c r="YF107" s="0"/>
      <c r="YG107" s="0"/>
      <c r="YH107" s="0"/>
      <c r="YI107" s="0"/>
      <c r="YJ107" s="0"/>
      <c r="YK107" s="0"/>
      <c r="YL107" s="0"/>
      <c r="YM107" s="0"/>
      <c r="YN107" s="0"/>
      <c r="YO107" s="0"/>
      <c r="YP107" s="0"/>
      <c r="YQ107" s="0"/>
      <c r="YR107" s="0"/>
      <c r="YS107" s="0"/>
      <c r="YT107" s="0"/>
      <c r="YU107" s="0"/>
      <c r="YV107" s="0"/>
      <c r="YW107" s="0"/>
      <c r="YX107" s="0"/>
      <c r="YY107" s="0"/>
      <c r="YZ107" s="0"/>
      <c r="ZA107" s="0"/>
      <c r="ZB107" s="0"/>
      <c r="ZC107" s="0"/>
      <c r="ZD107" s="0"/>
      <c r="ZE107" s="0"/>
      <c r="ZF107" s="0"/>
      <c r="ZG107" s="0"/>
      <c r="ZH107" s="0"/>
      <c r="ZI107" s="0"/>
      <c r="ZJ107" s="0"/>
      <c r="ZK107" s="0"/>
      <c r="ZL107" s="0"/>
      <c r="ZM107" s="0"/>
      <c r="ZN107" s="0"/>
      <c r="ZO107" s="0"/>
      <c r="ZP107" s="0"/>
      <c r="ZQ107" s="0"/>
      <c r="ZR107" s="0"/>
      <c r="ZS107" s="0"/>
      <c r="ZT107" s="0"/>
      <c r="ZU107" s="0"/>
      <c r="ZV107" s="0"/>
      <c r="ZW107" s="0"/>
      <c r="ZX107" s="0"/>
      <c r="ZY107" s="0"/>
      <c r="ZZ107" s="0"/>
      <c r="AAA107" s="0"/>
      <c r="AAB107" s="0"/>
      <c r="AAC107" s="0"/>
      <c r="AAD107" s="0"/>
      <c r="AAE107" s="0"/>
      <c r="AAF107" s="0"/>
      <c r="AAG107" s="0"/>
      <c r="AAH107" s="0"/>
      <c r="AAI107" s="0"/>
      <c r="AAJ107" s="0"/>
      <c r="AAK107" s="0"/>
      <c r="AAL107" s="0"/>
      <c r="AAM107" s="0"/>
      <c r="AAN107" s="0"/>
      <c r="AAO107" s="0"/>
      <c r="AAP107" s="0"/>
      <c r="AAQ107" s="0"/>
      <c r="AAR107" s="0"/>
      <c r="AAS107" s="0"/>
      <c r="AAT107" s="0"/>
      <c r="AAU107" s="0"/>
      <c r="AAV107" s="0"/>
      <c r="AAW107" s="0"/>
      <c r="AAX107" s="0"/>
      <c r="AAY107" s="0"/>
      <c r="AAZ107" s="0"/>
      <c r="ABA107" s="0"/>
      <c r="ABB107" s="0"/>
      <c r="ABC107" s="0"/>
      <c r="ABD107" s="0"/>
      <c r="ABE107" s="0"/>
      <c r="ABF107" s="0"/>
      <c r="ABG107" s="0"/>
      <c r="ABH107" s="0"/>
      <c r="ABI107" s="0"/>
      <c r="ABJ107" s="0"/>
      <c r="ABK107" s="0"/>
      <c r="ABL107" s="0"/>
      <c r="ABM107" s="0"/>
      <c r="ABN107" s="0"/>
      <c r="ABO107" s="0"/>
      <c r="ABP107" s="0"/>
      <c r="ABQ107" s="0"/>
      <c r="ABR107" s="0"/>
      <c r="ABS107" s="0"/>
      <c r="ABT107" s="0"/>
      <c r="ABU107" s="0"/>
      <c r="ABV107" s="0"/>
      <c r="ABW107" s="0"/>
      <c r="ABX107" s="0"/>
      <c r="ABY107" s="0"/>
      <c r="ABZ107" s="0"/>
      <c r="ACA107" s="0"/>
      <c r="ACB107" s="0"/>
      <c r="ACC107" s="0"/>
      <c r="ACD107" s="0"/>
      <c r="ACE107" s="0"/>
      <c r="ACF107" s="0"/>
      <c r="ACG107" s="0"/>
      <c r="ACH107" s="0"/>
      <c r="ACI107" s="0"/>
      <c r="ACJ107" s="0"/>
      <c r="ACK107" s="0"/>
      <c r="ACL107" s="0"/>
      <c r="ACM107" s="0"/>
      <c r="ACN107" s="0"/>
      <c r="ACO107" s="0"/>
      <c r="ACP107" s="0"/>
      <c r="ACQ107" s="0"/>
      <c r="ACR107" s="0"/>
      <c r="ACS107" s="0"/>
      <c r="ACT107" s="0"/>
      <c r="ACU107" s="0"/>
      <c r="ACV107" s="0"/>
      <c r="ACW107" s="0"/>
      <c r="ACX107" s="0"/>
      <c r="ACY107" s="0"/>
      <c r="ACZ107" s="0"/>
      <c r="ADA107" s="0"/>
      <c r="ADB107" s="0"/>
      <c r="ADC107" s="0"/>
      <c r="ADD107" s="0"/>
      <c r="ADE107" s="0"/>
      <c r="ADF107" s="0"/>
      <c r="ADG107" s="0"/>
      <c r="ADH107" s="0"/>
      <c r="ADI107" s="0"/>
      <c r="ADJ107" s="0"/>
      <c r="ADK107" s="0"/>
      <c r="ADL107" s="0"/>
      <c r="ADM107" s="0"/>
      <c r="ADN107" s="0"/>
      <c r="ADO107" s="0"/>
      <c r="ADP107" s="0"/>
      <c r="ADQ107" s="0"/>
      <c r="ADR107" s="0"/>
      <c r="ADS107" s="0"/>
      <c r="ADT107" s="0"/>
      <c r="ADU107" s="0"/>
      <c r="ADV107" s="0"/>
      <c r="ADW107" s="0"/>
      <c r="ADX107" s="0"/>
      <c r="ADY107" s="0"/>
      <c r="ADZ107" s="0"/>
      <c r="AEA107" s="0"/>
      <c r="AEB107" s="0"/>
      <c r="AEC107" s="0"/>
      <c r="AED107" s="0"/>
      <c r="AEE107" s="0"/>
      <c r="AEF107" s="0"/>
      <c r="AEG107" s="0"/>
      <c r="AEH107" s="0"/>
      <c r="AEI107" s="0"/>
      <c r="AEJ107" s="0"/>
      <c r="AEK107" s="0"/>
      <c r="AEL107" s="0"/>
      <c r="AEM107" s="0"/>
      <c r="AEN107" s="0"/>
      <c r="AEO107" s="0"/>
      <c r="AEP107" s="0"/>
      <c r="AEQ107" s="0"/>
      <c r="AER107" s="0"/>
      <c r="AES107" s="0"/>
      <c r="AET107" s="0"/>
      <c r="AEU107" s="0"/>
      <c r="AEV107" s="0"/>
      <c r="AEW107" s="0"/>
      <c r="AEX107" s="0"/>
      <c r="AEY107" s="0"/>
      <c r="AEZ107" s="0"/>
      <c r="AFA107" s="0"/>
      <c r="AFB107" s="0"/>
      <c r="AFC107" s="0"/>
      <c r="AFD107" s="0"/>
      <c r="AFE107" s="0"/>
      <c r="AFF107" s="0"/>
      <c r="AFG107" s="0"/>
      <c r="AFH107" s="0"/>
      <c r="AFI107" s="0"/>
      <c r="AFJ107" s="0"/>
      <c r="AFK107" s="0"/>
      <c r="AFL107" s="0"/>
      <c r="AFM107" s="0"/>
      <c r="AFN107" s="0"/>
      <c r="AFO107" s="0"/>
      <c r="AFP107" s="0"/>
      <c r="AFQ107" s="0"/>
      <c r="AFR107" s="0"/>
      <c r="AFS107" s="0"/>
      <c r="AFT107" s="0"/>
      <c r="AFU107" s="0"/>
      <c r="AFV107" s="0"/>
      <c r="AFW107" s="0"/>
      <c r="AFX107" s="0"/>
      <c r="AFY107" s="0"/>
      <c r="AFZ107" s="0"/>
      <c r="AGA107" s="0"/>
      <c r="AGB107" s="0"/>
      <c r="AGC107" s="0"/>
      <c r="AGD107" s="0"/>
      <c r="AGE107" s="0"/>
      <c r="AGF107" s="0"/>
      <c r="AGG107" s="0"/>
      <c r="AGH107" s="0"/>
      <c r="AGI107" s="0"/>
      <c r="AGJ107" s="0"/>
      <c r="AGK107" s="0"/>
      <c r="AGL107" s="0"/>
      <c r="AGM107" s="0"/>
      <c r="AGN107" s="0"/>
      <c r="AGO107" s="0"/>
      <c r="AGP107" s="0"/>
      <c r="AGQ107" s="0"/>
      <c r="AGR107" s="0"/>
      <c r="AGS107" s="0"/>
      <c r="AGT107" s="0"/>
      <c r="AGU107" s="0"/>
      <c r="AGV107" s="0"/>
      <c r="AGW107" s="0"/>
      <c r="AGX107" s="0"/>
      <c r="AGY107" s="0"/>
      <c r="AGZ107" s="0"/>
      <c r="AHA107" s="0"/>
      <c r="AHB107" s="0"/>
      <c r="AHC107" s="0"/>
      <c r="AHD107" s="0"/>
      <c r="AHE107" s="0"/>
      <c r="AHF107" s="0"/>
      <c r="AHG107" s="0"/>
      <c r="AHH107" s="0"/>
      <c r="AHI107" s="0"/>
      <c r="AHJ107" s="0"/>
      <c r="AHK107" s="0"/>
      <c r="AHL107" s="0"/>
      <c r="AHM107" s="0"/>
      <c r="AHN107" s="0"/>
      <c r="AHO107" s="0"/>
      <c r="AHP107" s="0"/>
      <c r="AHQ107" s="0"/>
      <c r="AHR107" s="0"/>
      <c r="AHS107" s="0"/>
      <c r="AHT107" s="0"/>
      <c r="AHU107" s="0"/>
      <c r="AHV107" s="0"/>
      <c r="AHW107" s="0"/>
      <c r="AHX107" s="0"/>
      <c r="AHY107" s="0"/>
      <c r="AHZ107" s="0"/>
      <c r="AIA107" s="0"/>
      <c r="AIB107" s="0"/>
      <c r="AIC107" s="0"/>
      <c r="AID107" s="0"/>
      <c r="AIE107" s="0"/>
      <c r="AIF107" s="0"/>
      <c r="AIG107" s="0"/>
      <c r="AIH107" s="0"/>
      <c r="AII107" s="0"/>
      <c r="AIJ107" s="0"/>
      <c r="AIK107" s="0"/>
      <c r="AIL107" s="0"/>
      <c r="AIM107" s="0"/>
      <c r="AIN107" s="0"/>
      <c r="AIO107" s="0"/>
      <c r="AIP107" s="0"/>
      <c r="AIQ107" s="0"/>
      <c r="AIR107" s="0"/>
      <c r="AIS107" s="0"/>
      <c r="AIT107" s="0"/>
      <c r="AIU107" s="0"/>
      <c r="AIV107" s="0"/>
      <c r="AIW107" s="0"/>
      <c r="AIX107" s="0"/>
      <c r="AIY107" s="0"/>
      <c r="AIZ107" s="0"/>
      <c r="AJA107" s="0"/>
      <c r="AJB107" s="0"/>
      <c r="AJC107" s="0"/>
      <c r="AJD107" s="0"/>
      <c r="AJE107" s="0"/>
      <c r="AJF107" s="0"/>
      <c r="AJG107" s="0"/>
      <c r="AJH107" s="0"/>
      <c r="AJI107" s="0"/>
      <c r="AJJ107" s="0"/>
      <c r="AJK107" s="0"/>
      <c r="AJL107" s="0"/>
      <c r="AJM107" s="0"/>
      <c r="AJN107" s="0"/>
      <c r="AJO107" s="0"/>
      <c r="AJP107" s="0"/>
      <c r="AJQ107" s="0"/>
      <c r="AJR107" s="0"/>
      <c r="AJS107" s="0"/>
      <c r="AJT107" s="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customFormat="false" ht="76.5" hidden="false" customHeight="false" outlineLevel="0" collapsed="false">
      <c r="A108" s="129" t="n">
        <v>97</v>
      </c>
      <c r="B108" s="28" t="s">
        <v>839</v>
      </c>
      <c r="C108" s="28" t="s">
        <v>1132</v>
      </c>
      <c r="D108" s="29" t="s">
        <v>38</v>
      </c>
      <c r="E108" s="28" t="n">
        <v>10</v>
      </c>
      <c r="F108" s="28" t="s">
        <v>1133</v>
      </c>
      <c r="G108" s="29" t="n">
        <v>0</v>
      </c>
      <c r="H108" s="29" t="n">
        <v>1</v>
      </c>
      <c r="I108" s="29" t="n">
        <v>0</v>
      </c>
      <c r="J108" s="29" t="n">
        <v>0</v>
      </c>
      <c r="K108" s="29" t="n">
        <v>0</v>
      </c>
      <c r="L108" s="29" t="n">
        <v>0</v>
      </c>
      <c r="M108" s="29" t="n">
        <v>0</v>
      </c>
      <c r="N108" s="29" t="n">
        <v>1</v>
      </c>
      <c r="O108" s="29" t="n">
        <v>0</v>
      </c>
      <c r="P108" s="29" t="n">
        <v>0</v>
      </c>
      <c r="Q108" s="28" t="n">
        <f aca="false">SUM(J108:P108)</f>
        <v>1</v>
      </c>
      <c r="R108" s="29" t="n">
        <v>0</v>
      </c>
      <c r="S108" s="29" t="n">
        <v>0</v>
      </c>
      <c r="T108" s="29" t="n">
        <v>0</v>
      </c>
      <c r="U108" s="29" t="n">
        <v>0</v>
      </c>
      <c r="V108" s="29" t="n">
        <v>376</v>
      </c>
      <c r="W108" s="28" t="n">
        <v>376</v>
      </c>
      <c r="X108" s="28" t="n">
        <v>0</v>
      </c>
      <c r="Y108" s="29" t="n">
        <v>0</v>
      </c>
      <c r="Z108" s="29" t="n">
        <f aca="false">SUM(R108:V108)</f>
        <v>376</v>
      </c>
      <c r="AA108" s="29" t="n">
        <v>0</v>
      </c>
      <c r="AB108" s="29" t="n">
        <v>0</v>
      </c>
      <c r="AC108" s="28" t="n">
        <f aca="false">SUM(Z108:AB108)</f>
        <v>376</v>
      </c>
      <c r="AD108" s="39" t="n">
        <v>42214.2569444444</v>
      </c>
      <c r="AE108" s="39" t="n">
        <v>42214.5243055556</v>
      </c>
      <c r="AF108" s="39" t="n">
        <v>42214.5243055556</v>
      </c>
      <c r="AG108" s="191" t="n">
        <f aca="false">AF108-AD108</f>
        <v>0.267361111109494</v>
      </c>
      <c r="AH108" s="29"/>
      <c r="AI108" s="28" t="s">
        <v>842</v>
      </c>
      <c r="AJ108" s="193" t="s">
        <v>1134</v>
      </c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138"/>
      <c r="BJ108" s="138"/>
      <c r="BK108" s="138"/>
      <c r="BL108" s="138"/>
      <c r="BM108" s="138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138"/>
      <c r="CH108" s="138"/>
      <c r="CI108" s="138"/>
      <c r="CJ108" s="138"/>
      <c r="CK108" s="138"/>
      <c r="CL108" s="138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 s="0"/>
      <c r="DH108" s="0"/>
      <c r="DI108" s="0"/>
      <c r="DJ108" s="0"/>
      <c r="DK108" s="0"/>
      <c r="DL108" s="0"/>
      <c r="DM108" s="0"/>
      <c r="DN108" s="0"/>
      <c r="DO108" s="0"/>
      <c r="DP108" s="0"/>
      <c r="DQ108" s="0"/>
      <c r="DR108" s="0"/>
      <c r="DS108" s="0"/>
      <c r="DT108" s="0"/>
      <c r="DU108" s="0"/>
      <c r="DV108" s="0"/>
      <c r="DW108" s="0"/>
      <c r="DX108" s="0"/>
      <c r="DY108" s="0"/>
      <c r="DZ108" s="0"/>
      <c r="EA108" s="0"/>
      <c r="EB108" s="0"/>
      <c r="EC108" s="0"/>
      <c r="ED108" s="0"/>
      <c r="EE108" s="0"/>
      <c r="EF108" s="0"/>
      <c r="EG108" s="0"/>
      <c r="EH108" s="0"/>
      <c r="EI108" s="0"/>
      <c r="EJ108" s="0"/>
      <c r="EK108" s="0"/>
      <c r="EL108" s="0"/>
      <c r="EM108" s="0"/>
      <c r="EN108" s="0"/>
      <c r="EO108" s="0"/>
      <c r="EP108" s="0"/>
      <c r="EQ108" s="0"/>
      <c r="ER108" s="0"/>
      <c r="ES108" s="0"/>
      <c r="ET108" s="0"/>
      <c r="EU108" s="0"/>
      <c r="EV108" s="0"/>
      <c r="EW108" s="0"/>
      <c r="EX108" s="0"/>
      <c r="EY108" s="0"/>
      <c r="EZ108" s="0"/>
      <c r="FA108" s="0"/>
      <c r="FB108" s="0"/>
      <c r="FC108" s="0"/>
      <c r="FD108" s="0"/>
      <c r="FE108" s="0"/>
      <c r="FF108" s="0"/>
      <c r="FG108" s="0"/>
      <c r="FH108" s="0"/>
      <c r="FI108" s="0"/>
      <c r="FJ108" s="0"/>
      <c r="FK108" s="0"/>
      <c r="FL108" s="0"/>
      <c r="FM108" s="0"/>
      <c r="FN108" s="0"/>
      <c r="FO108" s="0"/>
      <c r="FP108" s="0"/>
      <c r="FQ108" s="0"/>
      <c r="FR108" s="0"/>
      <c r="FS108" s="0"/>
      <c r="FT108" s="0"/>
      <c r="FU108" s="0"/>
      <c r="FV108" s="0"/>
      <c r="FW108" s="0"/>
      <c r="FX108" s="0"/>
      <c r="FY108" s="0"/>
      <c r="FZ108" s="0"/>
      <c r="GA108" s="0"/>
      <c r="GB108" s="0"/>
      <c r="GC108" s="0"/>
      <c r="GD108" s="0"/>
      <c r="GE108" s="0"/>
      <c r="GF108" s="0"/>
      <c r="GG108" s="0"/>
      <c r="GH108" s="0"/>
      <c r="GI108" s="0"/>
      <c r="GJ108" s="0"/>
      <c r="GK108" s="0"/>
      <c r="GL108" s="0"/>
      <c r="GM108" s="0"/>
      <c r="GN108" s="0"/>
      <c r="GO108" s="0"/>
      <c r="GP108" s="0"/>
      <c r="GQ108" s="0"/>
      <c r="GR108" s="0"/>
      <c r="GS108" s="0"/>
      <c r="GT108" s="0"/>
      <c r="GU108" s="0"/>
      <c r="GV108" s="0"/>
      <c r="GW108" s="0"/>
      <c r="GX108" s="0"/>
      <c r="GY108" s="0"/>
      <c r="GZ108" s="0"/>
      <c r="HA108" s="0"/>
      <c r="HB108" s="0"/>
      <c r="HC108" s="0"/>
      <c r="HD108" s="0"/>
      <c r="HE108" s="0"/>
      <c r="HF108" s="0"/>
      <c r="HG108" s="0"/>
      <c r="HH108" s="0"/>
      <c r="HI108" s="0"/>
      <c r="HJ108" s="0"/>
      <c r="HK108" s="0"/>
      <c r="HL108" s="0"/>
      <c r="HM108" s="0"/>
      <c r="HN108" s="0"/>
      <c r="HO108" s="0"/>
      <c r="HP108" s="0"/>
      <c r="HQ108" s="0"/>
      <c r="HR108" s="0"/>
      <c r="HS108" s="0"/>
      <c r="HT108" s="0"/>
      <c r="HU108" s="0"/>
      <c r="HV108" s="0"/>
      <c r="HW108" s="0"/>
      <c r="HX108" s="0"/>
      <c r="HY108" s="0"/>
      <c r="HZ108" s="0"/>
      <c r="IA108" s="0"/>
      <c r="IB108" s="0"/>
      <c r="IC108" s="0"/>
      <c r="ID108" s="0"/>
      <c r="IE108" s="0"/>
      <c r="IF108" s="0"/>
      <c r="IG108" s="0"/>
      <c r="IH108" s="0"/>
      <c r="II108" s="0"/>
      <c r="IJ108" s="0"/>
      <c r="IK108" s="0"/>
      <c r="IL108" s="0"/>
      <c r="IM108" s="0"/>
      <c r="IN108" s="0"/>
      <c r="IO108" s="0"/>
      <c r="IP108" s="0"/>
      <c r="IQ108" s="0"/>
      <c r="IR108" s="0"/>
      <c r="IS108" s="0"/>
      <c r="IT108" s="0"/>
      <c r="IU108" s="0"/>
      <c r="IV108" s="0"/>
      <c r="IW108" s="0"/>
      <c r="IX108" s="0"/>
      <c r="IY108" s="0"/>
      <c r="IZ108" s="0"/>
      <c r="JA108" s="0"/>
      <c r="JB108" s="0"/>
      <c r="JC108" s="0"/>
      <c r="JD108" s="0"/>
      <c r="JE108" s="0"/>
      <c r="JF108" s="0"/>
      <c r="JG108" s="0"/>
      <c r="JH108" s="0"/>
      <c r="JI108" s="0"/>
      <c r="JJ108" s="0"/>
      <c r="JK108" s="0"/>
      <c r="JL108" s="0"/>
      <c r="JM108" s="0"/>
      <c r="JN108" s="0"/>
      <c r="JO108" s="0"/>
      <c r="JP108" s="0"/>
      <c r="JQ108" s="0"/>
      <c r="JR108" s="0"/>
      <c r="JS108" s="0"/>
      <c r="JT108" s="0"/>
      <c r="JU108" s="0"/>
      <c r="JV108" s="0"/>
      <c r="JW108" s="0"/>
      <c r="JX108" s="0"/>
      <c r="JY108" s="0"/>
      <c r="JZ108" s="0"/>
      <c r="KA108" s="0"/>
      <c r="KB108" s="0"/>
      <c r="KC108" s="0"/>
      <c r="KD108" s="0"/>
      <c r="KE108" s="0"/>
      <c r="KF108" s="0"/>
      <c r="KG108" s="0"/>
      <c r="KH108" s="0"/>
      <c r="KI108" s="0"/>
      <c r="KJ108" s="0"/>
      <c r="KK108" s="0"/>
      <c r="KL108" s="0"/>
      <c r="KM108" s="0"/>
      <c r="KN108" s="0"/>
      <c r="KO108" s="0"/>
      <c r="KP108" s="0"/>
      <c r="KQ108" s="0"/>
      <c r="KR108" s="0"/>
      <c r="KS108" s="0"/>
      <c r="KT108" s="0"/>
      <c r="KU108" s="0"/>
      <c r="KV108" s="0"/>
      <c r="KW108" s="0"/>
      <c r="KX108" s="0"/>
      <c r="KY108" s="0"/>
      <c r="KZ108" s="0"/>
      <c r="LA108" s="0"/>
      <c r="LB108" s="0"/>
      <c r="LC108" s="0"/>
      <c r="LD108" s="0"/>
      <c r="LE108" s="0"/>
      <c r="LF108" s="0"/>
      <c r="LG108" s="0"/>
      <c r="LH108" s="0"/>
      <c r="LI108" s="0"/>
      <c r="LJ108" s="0"/>
      <c r="LK108" s="0"/>
      <c r="LL108" s="0"/>
      <c r="LM108" s="0"/>
      <c r="LN108" s="0"/>
      <c r="LO108" s="0"/>
      <c r="LP108" s="0"/>
      <c r="LQ108" s="0"/>
      <c r="LR108" s="0"/>
      <c r="LS108" s="0"/>
      <c r="LT108" s="0"/>
      <c r="LU108" s="0"/>
      <c r="LV108" s="0"/>
      <c r="LW108" s="0"/>
      <c r="LX108" s="0"/>
      <c r="LY108" s="0"/>
      <c r="LZ108" s="0"/>
      <c r="MA108" s="0"/>
      <c r="MB108" s="0"/>
      <c r="MC108" s="0"/>
      <c r="MD108" s="0"/>
      <c r="ME108" s="0"/>
      <c r="MF108" s="0"/>
      <c r="MG108" s="0"/>
      <c r="MH108" s="0"/>
      <c r="MI108" s="0"/>
      <c r="MJ108" s="0"/>
      <c r="MK108" s="0"/>
      <c r="ML108" s="0"/>
      <c r="MM108" s="0"/>
      <c r="MN108" s="0"/>
      <c r="MO108" s="0"/>
      <c r="MP108" s="0"/>
      <c r="MQ108" s="0"/>
      <c r="MR108" s="0"/>
      <c r="MS108" s="0"/>
      <c r="MT108" s="0"/>
      <c r="MU108" s="0"/>
      <c r="MV108" s="0"/>
      <c r="MW108" s="0"/>
      <c r="MX108" s="0"/>
      <c r="MY108" s="0"/>
      <c r="MZ108" s="0"/>
      <c r="NA108" s="0"/>
      <c r="NB108" s="0"/>
      <c r="NC108" s="0"/>
      <c r="ND108" s="0"/>
      <c r="NE108" s="0"/>
      <c r="NF108" s="0"/>
      <c r="NG108" s="0"/>
      <c r="NH108" s="0"/>
      <c r="NI108" s="0"/>
      <c r="NJ108" s="0"/>
      <c r="NK108" s="0"/>
      <c r="NL108" s="0"/>
      <c r="NM108" s="0"/>
      <c r="NN108" s="0"/>
      <c r="NO108" s="0"/>
      <c r="NP108" s="0"/>
      <c r="NQ108" s="0"/>
      <c r="NR108" s="0"/>
      <c r="NS108" s="0"/>
      <c r="NT108" s="0"/>
      <c r="NU108" s="0"/>
      <c r="NV108" s="0"/>
      <c r="NW108" s="0"/>
      <c r="NX108" s="0"/>
      <c r="NY108" s="0"/>
      <c r="NZ108" s="0"/>
      <c r="OA108" s="0"/>
      <c r="OB108" s="0"/>
      <c r="OC108" s="0"/>
      <c r="OD108" s="0"/>
      <c r="OE108" s="0"/>
      <c r="OF108" s="0"/>
      <c r="OG108" s="0"/>
      <c r="OH108" s="0"/>
      <c r="OI108" s="0"/>
      <c r="OJ108" s="0"/>
      <c r="OK108" s="0"/>
      <c r="OL108" s="0"/>
      <c r="OM108" s="0"/>
      <c r="ON108" s="0"/>
      <c r="OO108" s="0"/>
      <c r="OP108" s="0"/>
      <c r="OQ108" s="0"/>
      <c r="OR108" s="0"/>
      <c r="OS108" s="0"/>
      <c r="OT108" s="0"/>
      <c r="OU108" s="0"/>
      <c r="OV108" s="0"/>
      <c r="OW108" s="0"/>
      <c r="OX108" s="0"/>
      <c r="OY108" s="0"/>
      <c r="OZ108" s="0"/>
      <c r="PA108" s="0"/>
      <c r="PB108" s="0"/>
      <c r="PC108" s="0"/>
      <c r="PD108" s="0"/>
      <c r="PE108" s="0"/>
      <c r="PF108" s="0"/>
      <c r="PG108" s="0"/>
      <c r="PH108" s="0"/>
      <c r="PI108" s="0"/>
      <c r="PJ108" s="0"/>
      <c r="PK108" s="0"/>
      <c r="PL108" s="0"/>
      <c r="PM108" s="0"/>
      <c r="PN108" s="0"/>
      <c r="PO108" s="0"/>
      <c r="PP108" s="0"/>
      <c r="PQ108" s="0"/>
      <c r="PR108" s="0"/>
      <c r="PS108" s="0"/>
      <c r="PT108" s="0"/>
      <c r="PU108" s="0"/>
      <c r="PV108" s="0"/>
      <c r="PW108" s="0"/>
      <c r="PX108" s="0"/>
      <c r="PY108" s="0"/>
      <c r="PZ108" s="0"/>
      <c r="QA108" s="0"/>
      <c r="QB108" s="0"/>
      <c r="QC108" s="0"/>
      <c r="QD108" s="0"/>
      <c r="QE108" s="0"/>
      <c r="QF108" s="0"/>
      <c r="QG108" s="0"/>
      <c r="QH108" s="0"/>
      <c r="QI108" s="0"/>
      <c r="QJ108" s="0"/>
      <c r="QK108" s="0"/>
      <c r="QL108" s="0"/>
      <c r="QM108" s="0"/>
      <c r="QN108" s="0"/>
      <c r="QO108" s="0"/>
      <c r="QP108" s="0"/>
      <c r="QQ108" s="0"/>
      <c r="QR108" s="0"/>
      <c r="QS108" s="0"/>
      <c r="QT108" s="0"/>
      <c r="QU108" s="0"/>
      <c r="QV108" s="0"/>
      <c r="QW108" s="0"/>
      <c r="QX108" s="0"/>
      <c r="QY108" s="0"/>
      <c r="QZ108" s="0"/>
      <c r="RA108" s="0"/>
      <c r="RB108" s="0"/>
      <c r="RC108" s="0"/>
      <c r="RD108" s="0"/>
      <c r="RE108" s="0"/>
      <c r="RF108" s="0"/>
      <c r="RG108" s="0"/>
      <c r="RH108" s="0"/>
      <c r="RI108" s="0"/>
      <c r="RJ108" s="0"/>
      <c r="RK108" s="0"/>
      <c r="RL108" s="0"/>
      <c r="RM108" s="0"/>
      <c r="RN108" s="0"/>
      <c r="RO108" s="0"/>
      <c r="RP108" s="0"/>
      <c r="RQ108" s="0"/>
      <c r="RR108" s="0"/>
      <c r="RS108" s="0"/>
      <c r="RT108" s="0"/>
      <c r="RU108" s="0"/>
      <c r="RV108" s="0"/>
      <c r="RW108" s="0"/>
      <c r="RX108" s="0"/>
      <c r="RY108" s="0"/>
      <c r="RZ108" s="0"/>
      <c r="SA108" s="0"/>
      <c r="SB108" s="0"/>
      <c r="SC108" s="0"/>
      <c r="SD108" s="0"/>
      <c r="SE108" s="0"/>
      <c r="SF108" s="0"/>
      <c r="SG108" s="0"/>
      <c r="SH108" s="0"/>
      <c r="SI108" s="0"/>
      <c r="SJ108" s="0"/>
      <c r="SK108" s="0"/>
      <c r="SL108" s="0"/>
      <c r="SM108" s="0"/>
      <c r="SN108" s="0"/>
      <c r="SO108" s="0"/>
      <c r="SP108" s="0"/>
      <c r="SQ108" s="0"/>
      <c r="SR108" s="0"/>
      <c r="SS108" s="0"/>
      <c r="ST108" s="0"/>
      <c r="SU108" s="0"/>
      <c r="SV108" s="0"/>
      <c r="SW108" s="0"/>
      <c r="SX108" s="0"/>
      <c r="SY108" s="0"/>
      <c r="SZ108" s="0"/>
      <c r="TA108" s="0"/>
      <c r="TB108" s="0"/>
      <c r="TC108" s="0"/>
      <c r="TD108" s="0"/>
      <c r="TE108" s="0"/>
      <c r="TF108" s="0"/>
      <c r="TG108" s="0"/>
      <c r="TH108" s="0"/>
      <c r="TI108" s="0"/>
      <c r="TJ108" s="0"/>
      <c r="TK108" s="0"/>
      <c r="TL108" s="0"/>
      <c r="TM108" s="0"/>
      <c r="TN108" s="0"/>
      <c r="TO108" s="0"/>
      <c r="TP108" s="0"/>
      <c r="TQ108" s="0"/>
      <c r="TR108" s="0"/>
      <c r="TS108" s="0"/>
      <c r="TT108" s="0"/>
      <c r="TU108" s="0"/>
      <c r="TV108" s="0"/>
      <c r="TW108" s="0"/>
      <c r="TX108" s="0"/>
      <c r="TY108" s="0"/>
      <c r="TZ108" s="0"/>
      <c r="UA108" s="0"/>
      <c r="UB108" s="0"/>
      <c r="UC108" s="0"/>
      <c r="UD108" s="0"/>
      <c r="UE108" s="0"/>
      <c r="UF108" s="0"/>
      <c r="UG108" s="0"/>
      <c r="UH108" s="0"/>
      <c r="UI108" s="0"/>
      <c r="UJ108" s="0"/>
      <c r="UK108" s="0"/>
      <c r="UL108" s="0"/>
      <c r="UM108" s="0"/>
      <c r="UN108" s="0"/>
      <c r="UO108" s="0"/>
      <c r="UP108" s="0"/>
      <c r="UQ108" s="0"/>
      <c r="UR108" s="0"/>
      <c r="US108" s="0"/>
      <c r="UT108" s="0"/>
      <c r="UU108" s="0"/>
      <c r="UV108" s="0"/>
      <c r="UW108" s="0"/>
      <c r="UX108" s="0"/>
      <c r="UY108" s="0"/>
      <c r="UZ108" s="0"/>
      <c r="VA108" s="0"/>
      <c r="VB108" s="0"/>
      <c r="VC108" s="0"/>
      <c r="VD108" s="0"/>
      <c r="VE108" s="0"/>
      <c r="VF108" s="0"/>
      <c r="VG108" s="0"/>
      <c r="VH108" s="0"/>
      <c r="VI108" s="0"/>
      <c r="VJ108" s="0"/>
      <c r="VK108" s="0"/>
      <c r="VL108" s="0"/>
      <c r="VM108" s="0"/>
      <c r="VN108" s="0"/>
      <c r="VO108" s="0"/>
      <c r="VP108" s="0"/>
      <c r="VQ108" s="0"/>
      <c r="VR108" s="0"/>
      <c r="VS108" s="0"/>
      <c r="VT108" s="0"/>
      <c r="VU108" s="0"/>
      <c r="VV108" s="0"/>
      <c r="VW108" s="0"/>
      <c r="VX108" s="0"/>
      <c r="VY108" s="0"/>
      <c r="VZ108" s="0"/>
      <c r="WA108" s="0"/>
      <c r="WB108" s="0"/>
      <c r="WC108" s="0"/>
      <c r="WD108" s="0"/>
      <c r="WE108" s="0"/>
      <c r="WF108" s="0"/>
      <c r="WG108" s="0"/>
      <c r="WH108" s="0"/>
      <c r="WI108" s="0"/>
      <c r="WJ108" s="0"/>
      <c r="WK108" s="0"/>
      <c r="WL108" s="0"/>
      <c r="WM108" s="0"/>
      <c r="WN108" s="0"/>
      <c r="WO108" s="0"/>
      <c r="WP108" s="0"/>
      <c r="WQ108" s="0"/>
      <c r="WR108" s="0"/>
      <c r="WS108" s="0"/>
      <c r="WT108" s="0"/>
      <c r="WU108" s="0"/>
      <c r="WV108" s="0"/>
      <c r="WW108" s="0"/>
      <c r="WX108" s="0"/>
      <c r="WY108" s="0"/>
      <c r="WZ108" s="0"/>
      <c r="XA108" s="0"/>
      <c r="XB108" s="0"/>
      <c r="XC108" s="0"/>
      <c r="XD108" s="0"/>
      <c r="XE108" s="0"/>
      <c r="XF108" s="0"/>
      <c r="XG108" s="0"/>
      <c r="XH108" s="0"/>
      <c r="XI108" s="0"/>
      <c r="XJ108" s="0"/>
      <c r="XK108" s="0"/>
      <c r="XL108" s="0"/>
      <c r="XM108" s="0"/>
      <c r="XN108" s="0"/>
      <c r="XO108" s="0"/>
      <c r="XP108" s="0"/>
      <c r="XQ108" s="0"/>
      <c r="XR108" s="0"/>
      <c r="XS108" s="0"/>
      <c r="XT108" s="0"/>
      <c r="XU108" s="0"/>
      <c r="XV108" s="0"/>
      <c r="XW108" s="0"/>
      <c r="XX108" s="0"/>
      <c r="XY108" s="0"/>
      <c r="XZ108" s="0"/>
      <c r="YA108" s="0"/>
      <c r="YB108" s="0"/>
      <c r="YC108" s="0"/>
      <c r="YD108" s="0"/>
      <c r="YE108" s="0"/>
      <c r="YF108" s="0"/>
      <c r="YG108" s="0"/>
      <c r="YH108" s="0"/>
      <c r="YI108" s="0"/>
      <c r="YJ108" s="0"/>
      <c r="YK108" s="0"/>
      <c r="YL108" s="0"/>
      <c r="YM108" s="0"/>
      <c r="YN108" s="0"/>
      <c r="YO108" s="0"/>
      <c r="YP108" s="0"/>
      <c r="YQ108" s="0"/>
      <c r="YR108" s="0"/>
      <c r="YS108" s="0"/>
      <c r="YT108" s="0"/>
      <c r="YU108" s="0"/>
      <c r="YV108" s="0"/>
      <c r="YW108" s="0"/>
      <c r="YX108" s="0"/>
      <c r="YY108" s="0"/>
      <c r="YZ108" s="0"/>
      <c r="ZA108" s="0"/>
      <c r="ZB108" s="0"/>
      <c r="ZC108" s="0"/>
      <c r="ZD108" s="0"/>
      <c r="ZE108" s="0"/>
      <c r="ZF108" s="0"/>
      <c r="ZG108" s="0"/>
      <c r="ZH108" s="0"/>
      <c r="ZI108" s="0"/>
      <c r="ZJ108" s="0"/>
      <c r="ZK108" s="0"/>
      <c r="ZL108" s="0"/>
      <c r="ZM108" s="0"/>
      <c r="ZN108" s="0"/>
      <c r="ZO108" s="0"/>
      <c r="ZP108" s="0"/>
      <c r="ZQ108" s="0"/>
      <c r="ZR108" s="0"/>
      <c r="ZS108" s="0"/>
      <c r="ZT108" s="0"/>
      <c r="ZU108" s="0"/>
      <c r="ZV108" s="0"/>
      <c r="ZW108" s="0"/>
      <c r="ZX108" s="0"/>
      <c r="ZY108" s="0"/>
      <c r="ZZ108" s="0"/>
      <c r="AAA108" s="0"/>
      <c r="AAB108" s="0"/>
      <c r="AAC108" s="0"/>
      <c r="AAD108" s="0"/>
      <c r="AAE108" s="0"/>
      <c r="AAF108" s="0"/>
      <c r="AAG108" s="0"/>
      <c r="AAH108" s="0"/>
      <c r="AAI108" s="0"/>
      <c r="AAJ108" s="0"/>
      <c r="AAK108" s="0"/>
      <c r="AAL108" s="0"/>
      <c r="AAM108" s="0"/>
      <c r="AAN108" s="0"/>
      <c r="AAO108" s="0"/>
      <c r="AAP108" s="0"/>
      <c r="AAQ108" s="0"/>
      <c r="AAR108" s="0"/>
      <c r="AAS108" s="0"/>
      <c r="AAT108" s="0"/>
      <c r="AAU108" s="0"/>
      <c r="AAV108" s="0"/>
      <c r="AAW108" s="0"/>
      <c r="AAX108" s="0"/>
      <c r="AAY108" s="0"/>
      <c r="AAZ108" s="0"/>
      <c r="ABA108" s="0"/>
      <c r="ABB108" s="0"/>
      <c r="ABC108" s="0"/>
      <c r="ABD108" s="0"/>
      <c r="ABE108" s="0"/>
      <c r="ABF108" s="0"/>
      <c r="ABG108" s="0"/>
      <c r="ABH108" s="0"/>
      <c r="ABI108" s="0"/>
      <c r="ABJ108" s="0"/>
      <c r="ABK108" s="0"/>
      <c r="ABL108" s="0"/>
      <c r="ABM108" s="0"/>
      <c r="ABN108" s="0"/>
      <c r="ABO108" s="0"/>
      <c r="ABP108" s="0"/>
      <c r="ABQ108" s="0"/>
      <c r="ABR108" s="0"/>
      <c r="ABS108" s="0"/>
      <c r="ABT108" s="0"/>
      <c r="ABU108" s="0"/>
      <c r="ABV108" s="0"/>
      <c r="ABW108" s="0"/>
      <c r="ABX108" s="0"/>
      <c r="ABY108" s="0"/>
      <c r="ABZ108" s="0"/>
      <c r="ACA108" s="0"/>
      <c r="ACB108" s="0"/>
      <c r="ACC108" s="0"/>
      <c r="ACD108" s="0"/>
      <c r="ACE108" s="0"/>
      <c r="ACF108" s="0"/>
      <c r="ACG108" s="0"/>
      <c r="ACH108" s="0"/>
      <c r="ACI108" s="0"/>
      <c r="ACJ108" s="0"/>
      <c r="ACK108" s="0"/>
      <c r="ACL108" s="0"/>
      <c r="ACM108" s="0"/>
      <c r="ACN108" s="0"/>
      <c r="ACO108" s="0"/>
      <c r="ACP108" s="0"/>
      <c r="ACQ108" s="0"/>
      <c r="ACR108" s="0"/>
      <c r="ACS108" s="0"/>
      <c r="ACT108" s="0"/>
      <c r="ACU108" s="0"/>
      <c r="ACV108" s="0"/>
      <c r="ACW108" s="0"/>
      <c r="ACX108" s="0"/>
      <c r="ACY108" s="0"/>
      <c r="ACZ108" s="0"/>
      <c r="ADA108" s="0"/>
      <c r="ADB108" s="0"/>
      <c r="ADC108" s="0"/>
      <c r="ADD108" s="0"/>
      <c r="ADE108" s="0"/>
      <c r="ADF108" s="0"/>
      <c r="ADG108" s="0"/>
      <c r="ADH108" s="0"/>
      <c r="ADI108" s="0"/>
      <c r="ADJ108" s="0"/>
      <c r="ADK108" s="0"/>
      <c r="ADL108" s="0"/>
      <c r="ADM108" s="0"/>
      <c r="ADN108" s="0"/>
      <c r="ADO108" s="0"/>
      <c r="ADP108" s="0"/>
      <c r="ADQ108" s="0"/>
      <c r="ADR108" s="0"/>
      <c r="ADS108" s="0"/>
      <c r="ADT108" s="0"/>
      <c r="ADU108" s="0"/>
      <c r="ADV108" s="0"/>
      <c r="ADW108" s="0"/>
      <c r="ADX108" s="0"/>
      <c r="ADY108" s="0"/>
      <c r="ADZ108" s="0"/>
      <c r="AEA108" s="0"/>
      <c r="AEB108" s="0"/>
      <c r="AEC108" s="0"/>
      <c r="AED108" s="0"/>
      <c r="AEE108" s="0"/>
      <c r="AEF108" s="0"/>
      <c r="AEG108" s="0"/>
      <c r="AEH108" s="0"/>
      <c r="AEI108" s="0"/>
      <c r="AEJ108" s="0"/>
      <c r="AEK108" s="0"/>
      <c r="AEL108" s="0"/>
      <c r="AEM108" s="0"/>
      <c r="AEN108" s="0"/>
      <c r="AEO108" s="0"/>
      <c r="AEP108" s="0"/>
      <c r="AEQ108" s="0"/>
      <c r="AER108" s="0"/>
      <c r="AES108" s="0"/>
      <c r="AET108" s="0"/>
      <c r="AEU108" s="0"/>
      <c r="AEV108" s="0"/>
      <c r="AEW108" s="0"/>
      <c r="AEX108" s="0"/>
      <c r="AEY108" s="0"/>
      <c r="AEZ108" s="0"/>
      <c r="AFA108" s="0"/>
      <c r="AFB108" s="0"/>
      <c r="AFC108" s="0"/>
      <c r="AFD108" s="0"/>
      <c r="AFE108" s="0"/>
      <c r="AFF108" s="0"/>
      <c r="AFG108" s="0"/>
      <c r="AFH108" s="0"/>
      <c r="AFI108" s="0"/>
      <c r="AFJ108" s="0"/>
      <c r="AFK108" s="0"/>
      <c r="AFL108" s="0"/>
      <c r="AFM108" s="0"/>
      <c r="AFN108" s="0"/>
      <c r="AFO108" s="0"/>
      <c r="AFP108" s="0"/>
      <c r="AFQ108" s="0"/>
      <c r="AFR108" s="0"/>
      <c r="AFS108" s="0"/>
      <c r="AFT108" s="0"/>
      <c r="AFU108" s="0"/>
      <c r="AFV108" s="0"/>
      <c r="AFW108" s="0"/>
      <c r="AFX108" s="0"/>
      <c r="AFY108" s="0"/>
      <c r="AFZ108" s="0"/>
      <c r="AGA108" s="0"/>
      <c r="AGB108" s="0"/>
      <c r="AGC108" s="0"/>
      <c r="AGD108" s="0"/>
      <c r="AGE108" s="0"/>
      <c r="AGF108" s="0"/>
      <c r="AGG108" s="0"/>
      <c r="AGH108" s="0"/>
      <c r="AGI108" s="0"/>
      <c r="AGJ108" s="0"/>
      <c r="AGK108" s="0"/>
      <c r="AGL108" s="0"/>
      <c r="AGM108" s="0"/>
      <c r="AGN108" s="0"/>
      <c r="AGO108" s="0"/>
      <c r="AGP108" s="0"/>
      <c r="AGQ108" s="0"/>
      <c r="AGR108" s="0"/>
      <c r="AGS108" s="0"/>
      <c r="AGT108" s="0"/>
      <c r="AGU108" s="0"/>
      <c r="AGV108" s="0"/>
      <c r="AGW108" s="0"/>
      <c r="AGX108" s="0"/>
      <c r="AGY108" s="0"/>
      <c r="AGZ108" s="0"/>
      <c r="AHA108" s="0"/>
      <c r="AHB108" s="0"/>
      <c r="AHC108" s="0"/>
      <c r="AHD108" s="0"/>
      <c r="AHE108" s="0"/>
      <c r="AHF108" s="0"/>
      <c r="AHG108" s="0"/>
      <c r="AHH108" s="0"/>
      <c r="AHI108" s="0"/>
      <c r="AHJ108" s="0"/>
      <c r="AHK108" s="0"/>
      <c r="AHL108" s="0"/>
      <c r="AHM108" s="0"/>
      <c r="AHN108" s="0"/>
      <c r="AHO108" s="0"/>
      <c r="AHP108" s="0"/>
      <c r="AHQ108" s="0"/>
      <c r="AHR108" s="0"/>
      <c r="AHS108" s="0"/>
      <c r="AHT108" s="0"/>
      <c r="AHU108" s="0"/>
      <c r="AHV108" s="0"/>
      <c r="AHW108" s="0"/>
      <c r="AHX108" s="0"/>
      <c r="AHY108" s="0"/>
      <c r="AHZ108" s="0"/>
      <c r="AIA108" s="0"/>
      <c r="AIB108" s="0"/>
      <c r="AIC108" s="0"/>
      <c r="AID108" s="0"/>
      <c r="AIE108" s="0"/>
      <c r="AIF108" s="0"/>
      <c r="AIG108" s="0"/>
      <c r="AIH108" s="0"/>
      <c r="AII108" s="0"/>
      <c r="AIJ108" s="0"/>
      <c r="AIK108" s="0"/>
      <c r="AIL108" s="0"/>
      <c r="AIM108" s="0"/>
      <c r="AIN108" s="0"/>
      <c r="AIO108" s="0"/>
      <c r="AIP108" s="0"/>
      <c r="AIQ108" s="0"/>
      <c r="AIR108" s="0"/>
      <c r="AIS108" s="0"/>
      <c r="AIT108" s="0"/>
      <c r="AIU108" s="0"/>
      <c r="AIV108" s="0"/>
      <c r="AIW108" s="0"/>
      <c r="AIX108" s="0"/>
      <c r="AIY108" s="0"/>
      <c r="AIZ108" s="0"/>
      <c r="AJA108" s="0"/>
      <c r="AJB108" s="0"/>
      <c r="AJC108" s="0"/>
      <c r="AJD108" s="0"/>
      <c r="AJE108" s="0"/>
      <c r="AJF108" s="0"/>
      <c r="AJG108" s="0"/>
      <c r="AJH108" s="0"/>
      <c r="AJI108" s="0"/>
      <c r="AJJ108" s="0"/>
      <c r="AJK108" s="0"/>
      <c r="AJL108" s="0"/>
      <c r="AJM108" s="0"/>
      <c r="AJN108" s="0"/>
      <c r="AJO108" s="0"/>
      <c r="AJP108" s="0"/>
      <c r="AJQ108" s="0"/>
      <c r="AJR108" s="0"/>
      <c r="AJS108" s="0"/>
      <c r="AJT108" s="0"/>
      <c r="AJU108" s="0"/>
      <c r="AJV108" s="0"/>
      <c r="AJW108" s="0"/>
      <c r="AJX108" s="0"/>
      <c r="AJY108" s="0"/>
      <c r="AJZ108" s="0"/>
      <c r="AKA108" s="0"/>
      <c r="AKB108" s="0"/>
      <c r="AKC108" s="0"/>
      <c r="AKD108" s="0"/>
      <c r="AKE108" s="0"/>
      <c r="AKF108" s="0"/>
      <c r="AKG108" s="0"/>
      <c r="AKH108" s="0"/>
      <c r="AKI108" s="0"/>
      <c r="AKJ108" s="0"/>
      <c r="AKK108" s="0"/>
      <c r="AKL108" s="0"/>
      <c r="AKM108" s="0"/>
      <c r="AKN108" s="0"/>
      <c r="AKO108" s="0"/>
      <c r="AKP108" s="0"/>
      <c r="AKQ108" s="0"/>
      <c r="AKR108" s="0"/>
      <c r="AKS108" s="0"/>
      <c r="AKT108" s="0"/>
      <c r="AKU108" s="0"/>
      <c r="AKV108" s="0"/>
      <c r="AKW108" s="0"/>
      <c r="AKX108" s="0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customFormat="false" ht="51" hidden="false" customHeight="false" outlineLevel="0" collapsed="false">
      <c r="A109" s="129" t="n">
        <v>98</v>
      </c>
      <c r="B109" s="28" t="s">
        <v>839</v>
      </c>
      <c r="C109" s="28" t="s">
        <v>1135</v>
      </c>
      <c r="D109" s="29" t="s">
        <v>38</v>
      </c>
      <c r="E109" s="28" t="n">
        <v>0.4</v>
      </c>
      <c r="F109" s="28" t="s">
        <v>1136</v>
      </c>
      <c r="G109" s="29" t="n">
        <v>0</v>
      </c>
      <c r="H109" s="29" t="n">
        <v>0</v>
      </c>
      <c r="I109" s="29" t="n">
        <v>0</v>
      </c>
      <c r="J109" s="29" t="n">
        <v>0</v>
      </c>
      <c r="K109" s="29" t="n">
        <v>0</v>
      </c>
      <c r="L109" s="29" t="n">
        <v>0</v>
      </c>
      <c r="M109" s="29" t="n">
        <v>0</v>
      </c>
      <c r="N109" s="29" t="n">
        <v>1</v>
      </c>
      <c r="O109" s="29" t="n">
        <v>0</v>
      </c>
      <c r="P109" s="29" t="n">
        <v>0</v>
      </c>
      <c r="Q109" s="28" t="n">
        <f aca="false">SUM(J109:P109)</f>
        <v>1</v>
      </c>
      <c r="R109" s="29" t="n">
        <v>0</v>
      </c>
      <c r="S109" s="29" t="n">
        <v>0</v>
      </c>
      <c r="T109" s="29" t="n">
        <v>0</v>
      </c>
      <c r="U109" s="29" t="n">
        <v>0</v>
      </c>
      <c r="V109" s="29" t="n">
        <v>1</v>
      </c>
      <c r="W109" s="28" t="n">
        <v>1</v>
      </c>
      <c r="X109" s="28" t="n">
        <v>0</v>
      </c>
      <c r="Y109" s="29" t="n">
        <v>0</v>
      </c>
      <c r="Z109" s="29" t="n">
        <f aca="false">SUM(R109:V109)</f>
        <v>1</v>
      </c>
      <c r="AA109" s="29" t="n">
        <v>0</v>
      </c>
      <c r="AB109" s="29" t="n">
        <v>0</v>
      </c>
      <c r="AC109" s="28" t="n">
        <f aca="false">SUM(Z109:AB109)</f>
        <v>1</v>
      </c>
      <c r="AD109" s="39" t="n">
        <v>42215.9097222222</v>
      </c>
      <c r="AE109" s="39" t="n">
        <v>42215.9305555556</v>
      </c>
      <c r="AF109" s="39" t="n">
        <v>42215.9305555556</v>
      </c>
      <c r="AG109" s="191" t="n">
        <f aca="false">AF109-AD109</f>
        <v>0.0208333333357587</v>
      </c>
      <c r="AH109" s="29"/>
      <c r="AI109" s="28" t="s">
        <v>842</v>
      </c>
      <c r="AJ109" s="28" t="s">
        <v>1137</v>
      </c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138"/>
      <c r="BJ109" s="138"/>
      <c r="BK109" s="138"/>
      <c r="BL109" s="138"/>
      <c r="BM109" s="138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138"/>
      <c r="CH109" s="138"/>
      <c r="CI109" s="138"/>
      <c r="CJ109" s="138"/>
      <c r="CK109" s="138"/>
      <c r="CL109" s="138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 s="0"/>
      <c r="DI109" s="0"/>
      <c r="DJ109" s="0"/>
      <c r="DK109" s="0"/>
      <c r="DL109" s="0"/>
      <c r="DM109" s="0"/>
      <c r="DN109" s="0"/>
      <c r="DO109" s="0"/>
      <c r="DP109" s="0"/>
      <c r="DQ109" s="0"/>
      <c r="DR109" s="0"/>
      <c r="DS109" s="0"/>
      <c r="DT109" s="0"/>
      <c r="DU109" s="0"/>
      <c r="DV109" s="0"/>
      <c r="DW109" s="0"/>
      <c r="DX109" s="0"/>
      <c r="DY109" s="0"/>
      <c r="DZ109" s="0"/>
      <c r="EA109" s="0"/>
      <c r="EB109" s="0"/>
      <c r="EC109" s="0"/>
      <c r="ED109" s="0"/>
      <c r="EE109" s="0"/>
      <c r="EF109" s="0"/>
      <c r="EG109" s="0"/>
      <c r="EH109" s="0"/>
      <c r="EI109" s="0"/>
      <c r="EJ109" s="0"/>
      <c r="EK109" s="0"/>
      <c r="EL109" s="0"/>
      <c r="EM109" s="0"/>
      <c r="EN109" s="0"/>
      <c r="EO109" s="0"/>
      <c r="EP109" s="0"/>
      <c r="EQ109" s="0"/>
      <c r="ER109" s="0"/>
      <c r="ES109" s="0"/>
      <c r="ET109" s="0"/>
      <c r="EU109" s="0"/>
      <c r="EV109" s="0"/>
      <c r="EW109" s="0"/>
      <c r="EX109" s="0"/>
      <c r="EY109" s="0"/>
      <c r="EZ109" s="0"/>
      <c r="FA109" s="0"/>
      <c r="FB109" s="0"/>
      <c r="FC109" s="0"/>
      <c r="FD109" s="0"/>
      <c r="FE109" s="0"/>
      <c r="FF109" s="0"/>
      <c r="FG109" s="0"/>
      <c r="FH109" s="0"/>
      <c r="FI109" s="0"/>
      <c r="FJ109" s="0"/>
      <c r="FK109" s="0"/>
      <c r="FL109" s="0"/>
      <c r="FM109" s="0"/>
      <c r="FN109" s="0"/>
      <c r="FO109" s="0"/>
      <c r="FP109" s="0"/>
      <c r="FQ109" s="0"/>
      <c r="FR109" s="0"/>
      <c r="FS109" s="0"/>
      <c r="FT109" s="0"/>
      <c r="FU109" s="0"/>
      <c r="FV109" s="0"/>
      <c r="FW109" s="0"/>
      <c r="FX109" s="0"/>
      <c r="FY109" s="0"/>
      <c r="FZ109" s="0"/>
      <c r="GA109" s="0"/>
      <c r="GB109" s="0"/>
      <c r="GC109" s="0"/>
      <c r="GD109" s="0"/>
      <c r="GE109" s="0"/>
      <c r="GF109" s="0"/>
      <c r="GG109" s="0"/>
      <c r="GH109" s="0"/>
      <c r="GI109" s="0"/>
      <c r="GJ109" s="0"/>
      <c r="GK109" s="0"/>
      <c r="GL109" s="0"/>
      <c r="GM109" s="0"/>
      <c r="GN109" s="0"/>
      <c r="GO109" s="0"/>
      <c r="GP109" s="0"/>
      <c r="GQ109" s="0"/>
      <c r="GR109" s="0"/>
      <c r="GS109" s="0"/>
      <c r="GT109" s="0"/>
      <c r="GU109" s="0"/>
      <c r="GV109" s="0"/>
      <c r="GW109" s="0"/>
      <c r="GX109" s="0"/>
      <c r="GY109" s="0"/>
      <c r="GZ109" s="0"/>
      <c r="HA109" s="0"/>
      <c r="HB109" s="0"/>
      <c r="HC109" s="0"/>
      <c r="HD109" s="0"/>
      <c r="HE109" s="0"/>
      <c r="HF109" s="0"/>
      <c r="HG109" s="0"/>
      <c r="HH109" s="0"/>
      <c r="HI109" s="0"/>
      <c r="HJ109" s="0"/>
      <c r="HK109" s="0"/>
      <c r="HL109" s="0"/>
      <c r="HM109" s="0"/>
      <c r="HN109" s="0"/>
      <c r="HO109" s="0"/>
      <c r="HP109" s="0"/>
      <c r="HQ109" s="0"/>
      <c r="HR109" s="0"/>
      <c r="HS109" s="0"/>
      <c r="HT109" s="0"/>
      <c r="HU109" s="0"/>
      <c r="HV109" s="0"/>
      <c r="HW109" s="0"/>
      <c r="HX109" s="0"/>
      <c r="HY109" s="0"/>
      <c r="HZ109" s="0"/>
      <c r="IA109" s="0"/>
      <c r="IB109" s="0"/>
      <c r="IC109" s="0"/>
      <c r="ID109" s="0"/>
      <c r="IE109" s="0"/>
      <c r="IF109" s="0"/>
      <c r="IG109" s="0"/>
      <c r="IH109" s="0"/>
      <c r="II109" s="0"/>
      <c r="IJ109" s="0"/>
      <c r="IK109" s="0"/>
      <c r="IL109" s="0"/>
      <c r="IM109" s="0"/>
      <c r="IN109" s="0"/>
      <c r="IO109" s="0"/>
      <c r="IP109" s="0"/>
      <c r="IQ109" s="0"/>
      <c r="IR109" s="0"/>
      <c r="IS109" s="0"/>
      <c r="IT109" s="0"/>
      <c r="IU109" s="0"/>
      <c r="IV109" s="0"/>
      <c r="IW109" s="0"/>
      <c r="IX109" s="0"/>
      <c r="IY109" s="0"/>
      <c r="IZ109" s="0"/>
      <c r="JA109" s="0"/>
      <c r="JB109" s="0"/>
      <c r="JC109" s="0"/>
      <c r="JD109" s="0"/>
      <c r="JE109" s="0"/>
      <c r="JF109" s="0"/>
      <c r="JG109" s="0"/>
      <c r="JH109" s="0"/>
      <c r="JI109" s="0"/>
      <c r="JJ109" s="0"/>
      <c r="JK109" s="0"/>
      <c r="JL109" s="0"/>
      <c r="JM109" s="0"/>
      <c r="JN109" s="0"/>
      <c r="JO109" s="0"/>
      <c r="JP109" s="0"/>
      <c r="JQ109" s="0"/>
      <c r="JR109" s="0"/>
      <c r="JS109" s="0"/>
      <c r="JT109" s="0"/>
      <c r="JU109" s="0"/>
      <c r="JV109" s="0"/>
      <c r="JW109" s="0"/>
      <c r="JX109" s="0"/>
      <c r="JY109" s="0"/>
      <c r="JZ109" s="0"/>
      <c r="KA109" s="0"/>
      <c r="KB109" s="0"/>
      <c r="KC109" s="0"/>
      <c r="KD109" s="0"/>
      <c r="KE109" s="0"/>
      <c r="KF109" s="0"/>
      <c r="KG109" s="0"/>
      <c r="KH109" s="0"/>
      <c r="KI109" s="0"/>
      <c r="KJ109" s="0"/>
      <c r="KK109" s="0"/>
      <c r="KL109" s="0"/>
      <c r="KM109" s="0"/>
      <c r="KN109" s="0"/>
      <c r="KO109" s="0"/>
      <c r="KP109" s="0"/>
      <c r="KQ109" s="0"/>
      <c r="KR109" s="0"/>
      <c r="KS109" s="0"/>
      <c r="KT109" s="0"/>
      <c r="KU109" s="0"/>
      <c r="KV109" s="0"/>
      <c r="KW109" s="0"/>
      <c r="KX109" s="0"/>
      <c r="KY109" s="0"/>
      <c r="KZ109" s="0"/>
      <c r="LA109" s="0"/>
      <c r="LB109" s="0"/>
      <c r="LC109" s="0"/>
      <c r="LD109" s="0"/>
      <c r="LE109" s="0"/>
      <c r="LF109" s="0"/>
      <c r="LG109" s="0"/>
      <c r="LH109" s="0"/>
      <c r="LI109" s="0"/>
      <c r="LJ109" s="0"/>
      <c r="LK109" s="0"/>
      <c r="LL109" s="0"/>
      <c r="LM109" s="0"/>
      <c r="LN109" s="0"/>
      <c r="LO109" s="0"/>
      <c r="LP109" s="0"/>
      <c r="LQ109" s="0"/>
      <c r="LR109" s="0"/>
      <c r="LS109" s="0"/>
      <c r="LT109" s="0"/>
      <c r="LU109" s="0"/>
      <c r="LV109" s="0"/>
      <c r="LW109" s="0"/>
      <c r="LX109" s="0"/>
      <c r="LY109" s="0"/>
      <c r="LZ109" s="0"/>
      <c r="MA109" s="0"/>
      <c r="MB109" s="0"/>
      <c r="MC109" s="0"/>
      <c r="MD109" s="0"/>
      <c r="ME109" s="0"/>
      <c r="MF109" s="0"/>
      <c r="MG109" s="0"/>
      <c r="MH109" s="0"/>
      <c r="MI109" s="0"/>
      <c r="MJ109" s="0"/>
      <c r="MK109" s="0"/>
      <c r="ML109" s="0"/>
      <c r="MM109" s="0"/>
      <c r="MN109" s="0"/>
      <c r="MO109" s="0"/>
      <c r="MP109" s="0"/>
      <c r="MQ109" s="0"/>
      <c r="MR109" s="0"/>
      <c r="MS109" s="0"/>
      <c r="MT109" s="0"/>
      <c r="MU109" s="0"/>
      <c r="MV109" s="0"/>
      <c r="MW109" s="0"/>
      <c r="MX109" s="0"/>
      <c r="MY109" s="0"/>
      <c r="MZ109" s="0"/>
      <c r="NA109" s="0"/>
      <c r="NB109" s="0"/>
      <c r="NC109" s="0"/>
      <c r="ND109" s="0"/>
      <c r="NE109" s="0"/>
      <c r="NF109" s="0"/>
      <c r="NG109" s="0"/>
      <c r="NH109" s="0"/>
      <c r="NI109" s="0"/>
      <c r="NJ109" s="0"/>
      <c r="NK109" s="0"/>
      <c r="NL109" s="0"/>
      <c r="NM109" s="0"/>
      <c r="NN109" s="0"/>
      <c r="NO109" s="0"/>
      <c r="NP109" s="0"/>
      <c r="NQ109" s="0"/>
      <c r="NR109" s="0"/>
      <c r="NS109" s="0"/>
      <c r="NT109" s="0"/>
      <c r="NU109" s="0"/>
      <c r="NV109" s="0"/>
      <c r="NW109" s="0"/>
      <c r="NX109" s="0"/>
      <c r="NY109" s="0"/>
      <c r="NZ109" s="0"/>
      <c r="OA109" s="0"/>
      <c r="OB109" s="0"/>
      <c r="OC109" s="0"/>
      <c r="OD109" s="0"/>
      <c r="OE109" s="0"/>
      <c r="OF109" s="0"/>
      <c r="OG109" s="0"/>
      <c r="OH109" s="0"/>
      <c r="OI109" s="0"/>
      <c r="OJ109" s="0"/>
      <c r="OK109" s="0"/>
      <c r="OL109" s="0"/>
      <c r="OM109" s="0"/>
      <c r="ON109" s="0"/>
      <c r="OO109" s="0"/>
      <c r="OP109" s="0"/>
      <c r="OQ109" s="0"/>
      <c r="OR109" s="0"/>
      <c r="OS109" s="0"/>
      <c r="OT109" s="0"/>
      <c r="OU109" s="0"/>
      <c r="OV109" s="0"/>
      <c r="OW109" s="0"/>
      <c r="OX109" s="0"/>
      <c r="OY109" s="0"/>
      <c r="OZ109" s="0"/>
      <c r="PA109" s="0"/>
      <c r="PB109" s="0"/>
      <c r="PC109" s="0"/>
      <c r="PD109" s="0"/>
      <c r="PE109" s="0"/>
      <c r="PF109" s="0"/>
      <c r="PG109" s="0"/>
      <c r="PH109" s="0"/>
      <c r="PI109" s="0"/>
      <c r="PJ109" s="0"/>
      <c r="PK109" s="0"/>
      <c r="PL109" s="0"/>
      <c r="PM109" s="0"/>
      <c r="PN109" s="0"/>
      <c r="PO109" s="0"/>
      <c r="PP109" s="0"/>
      <c r="PQ109" s="0"/>
      <c r="PR109" s="0"/>
      <c r="PS109" s="0"/>
      <c r="PT109" s="0"/>
      <c r="PU109" s="0"/>
      <c r="PV109" s="0"/>
      <c r="PW109" s="0"/>
      <c r="PX109" s="0"/>
      <c r="PY109" s="0"/>
      <c r="PZ109" s="0"/>
      <c r="QA109" s="0"/>
      <c r="QB109" s="0"/>
      <c r="QC109" s="0"/>
      <c r="QD109" s="0"/>
      <c r="QE109" s="0"/>
      <c r="QF109" s="0"/>
      <c r="QG109" s="0"/>
      <c r="QH109" s="0"/>
      <c r="QI109" s="0"/>
      <c r="QJ109" s="0"/>
      <c r="QK109" s="0"/>
      <c r="QL109" s="0"/>
      <c r="QM109" s="0"/>
      <c r="QN109" s="0"/>
      <c r="QO109" s="0"/>
      <c r="QP109" s="0"/>
      <c r="QQ109" s="0"/>
      <c r="QR109" s="0"/>
      <c r="QS109" s="0"/>
      <c r="QT109" s="0"/>
      <c r="QU109" s="0"/>
      <c r="QV109" s="0"/>
      <c r="QW109" s="0"/>
      <c r="QX109" s="0"/>
      <c r="QY109" s="0"/>
      <c r="QZ109" s="0"/>
      <c r="RA109" s="0"/>
      <c r="RB109" s="0"/>
      <c r="RC109" s="0"/>
      <c r="RD109" s="0"/>
      <c r="RE109" s="0"/>
      <c r="RF109" s="0"/>
      <c r="RG109" s="0"/>
      <c r="RH109" s="0"/>
      <c r="RI109" s="0"/>
      <c r="RJ109" s="0"/>
      <c r="RK109" s="0"/>
      <c r="RL109" s="0"/>
      <c r="RM109" s="0"/>
      <c r="RN109" s="0"/>
      <c r="RO109" s="0"/>
      <c r="RP109" s="0"/>
      <c r="RQ109" s="0"/>
      <c r="RR109" s="0"/>
      <c r="RS109" s="0"/>
      <c r="RT109" s="0"/>
      <c r="RU109" s="0"/>
      <c r="RV109" s="0"/>
      <c r="RW109" s="0"/>
      <c r="RX109" s="0"/>
      <c r="RY109" s="0"/>
      <c r="RZ109" s="0"/>
      <c r="SA109" s="0"/>
      <c r="SB109" s="0"/>
      <c r="SC109" s="0"/>
      <c r="SD109" s="0"/>
      <c r="SE109" s="0"/>
      <c r="SF109" s="0"/>
      <c r="SG109" s="0"/>
      <c r="SH109" s="0"/>
      <c r="SI109" s="0"/>
      <c r="SJ109" s="0"/>
      <c r="SK109" s="0"/>
      <c r="SL109" s="0"/>
      <c r="SM109" s="0"/>
      <c r="SN109" s="0"/>
      <c r="SO109" s="0"/>
      <c r="SP109" s="0"/>
      <c r="SQ109" s="0"/>
      <c r="SR109" s="0"/>
      <c r="SS109" s="0"/>
      <c r="ST109" s="0"/>
      <c r="SU109" s="0"/>
      <c r="SV109" s="0"/>
      <c r="SW109" s="0"/>
      <c r="SX109" s="0"/>
      <c r="SY109" s="0"/>
      <c r="SZ109" s="0"/>
      <c r="TA109" s="0"/>
      <c r="TB109" s="0"/>
      <c r="TC109" s="0"/>
      <c r="TD109" s="0"/>
      <c r="TE109" s="0"/>
      <c r="TF109" s="0"/>
      <c r="TG109" s="0"/>
      <c r="TH109" s="0"/>
      <c r="TI109" s="0"/>
      <c r="TJ109" s="0"/>
      <c r="TK109" s="0"/>
      <c r="TL109" s="0"/>
      <c r="TM109" s="0"/>
      <c r="TN109" s="0"/>
      <c r="TO109" s="0"/>
      <c r="TP109" s="0"/>
      <c r="TQ109" s="0"/>
      <c r="TR109" s="0"/>
      <c r="TS109" s="0"/>
      <c r="TT109" s="0"/>
      <c r="TU109" s="0"/>
      <c r="TV109" s="0"/>
      <c r="TW109" s="0"/>
      <c r="TX109" s="0"/>
      <c r="TY109" s="0"/>
      <c r="TZ109" s="0"/>
      <c r="UA109" s="0"/>
      <c r="UB109" s="0"/>
      <c r="UC109" s="0"/>
      <c r="UD109" s="0"/>
      <c r="UE109" s="0"/>
      <c r="UF109" s="0"/>
      <c r="UG109" s="0"/>
      <c r="UH109" s="0"/>
      <c r="UI109" s="0"/>
      <c r="UJ109" s="0"/>
      <c r="UK109" s="0"/>
      <c r="UL109" s="0"/>
      <c r="UM109" s="0"/>
      <c r="UN109" s="0"/>
      <c r="UO109" s="0"/>
      <c r="UP109" s="0"/>
      <c r="UQ109" s="0"/>
      <c r="UR109" s="0"/>
      <c r="US109" s="0"/>
      <c r="UT109" s="0"/>
      <c r="UU109" s="0"/>
      <c r="UV109" s="0"/>
      <c r="UW109" s="0"/>
      <c r="UX109" s="0"/>
      <c r="UY109" s="0"/>
      <c r="UZ109" s="0"/>
      <c r="VA109" s="0"/>
      <c r="VB109" s="0"/>
      <c r="VC109" s="0"/>
      <c r="VD109" s="0"/>
      <c r="VE109" s="0"/>
      <c r="VF109" s="0"/>
      <c r="VG109" s="0"/>
      <c r="VH109" s="0"/>
      <c r="VI109" s="0"/>
      <c r="VJ109" s="0"/>
      <c r="VK109" s="0"/>
      <c r="VL109" s="0"/>
      <c r="VM109" s="0"/>
      <c r="VN109" s="0"/>
      <c r="VO109" s="0"/>
      <c r="VP109" s="0"/>
      <c r="VQ109" s="0"/>
      <c r="VR109" s="0"/>
      <c r="VS109" s="0"/>
      <c r="VT109" s="0"/>
      <c r="VU109" s="0"/>
      <c r="VV109" s="0"/>
      <c r="VW109" s="0"/>
      <c r="VX109" s="0"/>
      <c r="VY109" s="0"/>
      <c r="VZ109" s="0"/>
      <c r="WA109" s="0"/>
      <c r="WB109" s="0"/>
      <c r="WC109" s="0"/>
      <c r="WD109" s="0"/>
      <c r="WE109" s="0"/>
      <c r="WF109" s="0"/>
      <c r="WG109" s="0"/>
      <c r="WH109" s="0"/>
      <c r="WI109" s="0"/>
      <c r="WJ109" s="0"/>
      <c r="WK109" s="0"/>
      <c r="WL109" s="0"/>
      <c r="WM109" s="0"/>
      <c r="WN109" s="0"/>
      <c r="WO109" s="0"/>
      <c r="WP109" s="0"/>
      <c r="WQ109" s="0"/>
      <c r="WR109" s="0"/>
      <c r="WS109" s="0"/>
      <c r="WT109" s="0"/>
      <c r="WU109" s="0"/>
      <c r="WV109" s="0"/>
      <c r="WW109" s="0"/>
      <c r="WX109" s="0"/>
      <c r="WY109" s="0"/>
      <c r="WZ109" s="0"/>
      <c r="XA109" s="0"/>
      <c r="XB109" s="0"/>
      <c r="XC109" s="0"/>
      <c r="XD109" s="0"/>
      <c r="XE109" s="0"/>
      <c r="XF109" s="0"/>
      <c r="XG109" s="0"/>
      <c r="XH109" s="0"/>
      <c r="XI109" s="0"/>
      <c r="XJ109" s="0"/>
      <c r="XK109" s="0"/>
      <c r="XL109" s="0"/>
      <c r="XM109" s="0"/>
      <c r="XN109" s="0"/>
      <c r="XO109" s="0"/>
      <c r="XP109" s="0"/>
      <c r="XQ109" s="0"/>
      <c r="XR109" s="0"/>
      <c r="XS109" s="0"/>
      <c r="XT109" s="0"/>
      <c r="XU109" s="0"/>
      <c r="XV109" s="0"/>
      <c r="XW109" s="0"/>
      <c r="XX109" s="0"/>
      <c r="XY109" s="0"/>
      <c r="XZ109" s="0"/>
      <c r="YA109" s="0"/>
      <c r="YB109" s="0"/>
      <c r="YC109" s="0"/>
      <c r="YD109" s="0"/>
      <c r="YE109" s="0"/>
      <c r="YF109" s="0"/>
      <c r="YG109" s="0"/>
      <c r="YH109" s="0"/>
      <c r="YI109" s="0"/>
      <c r="YJ109" s="0"/>
      <c r="YK109" s="0"/>
      <c r="YL109" s="0"/>
      <c r="YM109" s="0"/>
      <c r="YN109" s="0"/>
      <c r="YO109" s="0"/>
      <c r="YP109" s="0"/>
      <c r="YQ109" s="0"/>
      <c r="YR109" s="0"/>
      <c r="YS109" s="0"/>
      <c r="YT109" s="0"/>
      <c r="YU109" s="0"/>
      <c r="YV109" s="0"/>
      <c r="YW109" s="0"/>
      <c r="YX109" s="0"/>
      <c r="YY109" s="0"/>
      <c r="YZ109" s="0"/>
      <c r="ZA109" s="0"/>
      <c r="ZB109" s="0"/>
      <c r="ZC109" s="0"/>
      <c r="ZD109" s="0"/>
      <c r="ZE109" s="0"/>
      <c r="ZF109" s="0"/>
      <c r="ZG109" s="0"/>
      <c r="ZH109" s="0"/>
      <c r="ZI109" s="0"/>
      <c r="ZJ109" s="0"/>
      <c r="ZK109" s="0"/>
      <c r="ZL109" s="0"/>
      <c r="ZM109" s="0"/>
      <c r="ZN109" s="0"/>
      <c r="ZO109" s="0"/>
      <c r="ZP109" s="0"/>
      <c r="ZQ109" s="0"/>
      <c r="ZR109" s="0"/>
      <c r="ZS109" s="0"/>
      <c r="ZT109" s="0"/>
      <c r="ZU109" s="0"/>
      <c r="ZV109" s="0"/>
      <c r="ZW109" s="0"/>
      <c r="ZX109" s="0"/>
      <c r="ZY109" s="0"/>
      <c r="ZZ109" s="0"/>
      <c r="AAA109" s="0"/>
      <c r="AAB109" s="0"/>
      <c r="AAC109" s="0"/>
      <c r="AAD109" s="0"/>
      <c r="AAE109" s="0"/>
      <c r="AAF109" s="0"/>
      <c r="AAG109" s="0"/>
      <c r="AAH109" s="0"/>
      <c r="AAI109" s="0"/>
      <c r="AAJ109" s="0"/>
      <c r="AAK109" s="0"/>
      <c r="AAL109" s="0"/>
      <c r="AAM109" s="0"/>
      <c r="AAN109" s="0"/>
      <c r="AAO109" s="0"/>
      <c r="AAP109" s="0"/>
      <c r="AAQ109" s="0"/>
      <c r="AAR109" s="0"/>
      <c r="AAS109" s="0"/>
      <c r="AAT109" s="0"/>
      <c r="AAU109" s="0"/>
      <c r="AAV109" s="0"/>
      <c r="AAW109" s="0"/>
      <c r="AAX109" s="0"/>
      <c r="AAY109" s="0"/>
      <c r="AAZ109" s="0"/>
      <c r="ABA109" s="0"/>
      <c r="ABB109" s="0"/>
      <c r="ABC109" s="0"/>
      <c r="ABD109" s="0"/>
      <c r="ABE109" s="0"/>
      <c r="ABF109" s="0"/>
      <c r="ABG109" s="0"/>
      <c r="ABH109" s="0"/>
      <c r="ABI109" s="0"/>
      <c r="ABJ109" s="0"/>
      <c r="ABK109" s="0"/>
      <c r="ABL109" s="0"/>
      <c r="ABM109" s="0"/>
      <c r="ABN109" s="0"/>
      <c r="ABO109" s="0"/>
      <c r="ABP109" s="0"/>
      <c r="ABQ109" s="0"/>
      <c r="ABR109" s="0"/>
      <c r="ABS109" s="0"/>
      <c r="ABT109" s="0"/>
      <c r="ABU109" s="0"/>
      <c r="ABV109" s="0"/>
      <c r="ABW109" s="0"/>
      <c r="ABX109" s="0"/>
      <c r="ABY109" s="0"/>
      <c r="ABZ109" s="0"/>
      <c r="ACA109" s="0"/>
      <c r="ACB109" s="0"/>
      <c r="ACC109" s="0"/>
      <c r="ACD109" s="0"/>
      <c r="ACE109" s="0"/>
      <c r="ACF109" s="0"/>
      <c r="ACG109" s="0"/>
      <c r="ACH109" s="0"/>
      <c r="ACI109" s="0"/>
      <c r="ACJ109" s="0"/>
      <c r="ACK109" s="0"/>
      <c r="ACL109" s="0"/>
      <c r="ACM109" s="0"/>
      <c r="ACN109" s="0"/>
      <c r="ACO109" s="0"/>
      <c r="ACP109" s="0"/>
      <c r="ACQ109" s="0"/>
      <c r="ACR109" s="0"/>
      <c r="ACS109" s="0"/>
      <c r="ACT109" s="0"/>
      <c r="ACU109" s="0"/>
      <c r="ACV109" s="0"/>
      <c r="ACW109" s="0"/>
      <c r="ACX109" s="0"/>
      <c r="ACY109" s="0"/>
      <c r="ACZ109" s="0"/>
      <c r="ADA109" s="0"/>
      <c r="ADB109" s="0"/>
      <c r="ADC109" s="0"/>
      <c r="ADD109" s="0"/>
      <c r="ADE109" s="0"/>
      <c r="ADF109" s="0"/>
      <c r="ADG109" s="0"/>
      <c r="ADH109" s="0"/>
      <c r="ADI109" s="0"/>
      <c r="ADJ109" s="0"/>
      <c r="ADK109" s="0"/>
      <c r="ADL109" s="0"/>
      <c r="ADM109" s="0"/>
      <c r="ADN109" s="0"/>
      <c r="ADO109" s="0"/>
      <c r="ADP109" s="0"/>
      <c r="ADQ109" s="0"/>
      <c r="ADR109" s="0"/>
      <c r="ADS109" s="0"/>
      <c r="ADT109" s="0"/>
      <c r="ADU109" s="0"/>
      <c r="ADV109" s="0"/>
      <c r="ADW109" s="0"/>
      <c r="ADX109" s="0"/>
      <c r="ADY109" s="0"/>
      <c r="ADZ109" s="0"/>
      <c r="AEA109" s="0"/>
      <c r="AEB109" s="0"/>
      <c r="AEC109" s="0"/>
      <c r="AED109" s="0"/>
      <c r="AEE109" s="0"/>
      <c r="AEF109" s="0"/>
      <c r="AEG109" s="0"/>
      <c r="AEH109" s="0"/>
      <c r="AEI109" s="0"/>
      <c r="AEJ109" s="0"/>
      <c r="AEK109" s="0"/>
      <c r="AEL109" s="0"/>
      <c r="AEM109" s="0"/>
      <c r="AEN109" s="0"/>
      <c r="AEO109" s="0"/>
      <c r="AEP109" s="0"/>
      <c r="AEQ109" s="0"/>
      <c r="AER109" s="0"/>
      <c r="AES109" s="0"/>
      <c r="AET109" s="0"/>
      <c r="AEU109" s="0"/>
      <c r="AEV109" s="0"/>
      <c r="AEW109" s="0"/>
      <c r="AEX109" s="0"/>
      <c r="AEY109" s="0"/>
      <c r="AEZ109" s="0"/>
      <c r="AFA109" s="0"/>
      <c r="AFB109" s="0"/>
      <c r="AFC109" s="0"/>
      <c r="AFD109" s="0"/>
      <c r="AFE109" s="0"/>
      <c r="AFF109" s="0"/>
      <c r="AFG109" s="0"/>
      <c r="AFH109" s="0"/>
      <c r="AFI109" s="0"/>
      <c r="AFJ109" s="0"/>
      <c r="AFK109" s="0"/>
      <c r="AFL109" s="0"/>
      <c r="AFM109" s="0"/>
      <c r="AFN109" s="0"/>
      <c r="AFO109" s="0"/>
      <c r="AFP109" s="0"/>
      <c r="AFQ109" s="0"/>
      <c r="AFR109" s="0"/>
      <c r="AFS109" s="0"/>
      <c r="AFT109" s="0"/>
      <c r="AFU109" s="0"/>
      <c r="AFV109" s="0"/>
      <c r="AFW109" s="0"/>
      <c r="AFX109" s="0"/>
      <c r="AFY109" s="0"/>
      <c r="AFZ109" s="0"/>
      <c r="AGA109" s="0"/>
      <c r="AGB109" s="0"/>
      <c r="AGC109" s="0"/>
      <c r="AGD109" s="0"/>
      <c r="AGE109" s="0"/>
      <c r="AGF109" s="0"/>
      <c r="AGG109" s="0"/>
      <c r="AGH109" s="0"/>
      <c r="AGI109" s="0"/>
      <c r="AGJ109" s="0"/>
      <c r="AGK109" s="0"/>
      <c r="AGL109" s="0"/>
      <c r="AGM109" s="0"/>
      <c r="AGN109" s="0"/>
      <c r="AGO109" s="0"/>
      <c r="AGP109" s="0"/>
      <c r="AGQ109" s="0"/>
      <c r="AGR109" s="0"/>
      <c r="AGS109" s="0"/>
      <c r="AGT109" s="0"/>
      <c r="AGU109" s="0"/>
      <c r="AGV109" s="0"/>
      <c r="AGW109" s="0"/>
      <c r="AGX109" s="0"/>
      <c r="AGY109" s="0"/>
      <c r="AGZ109" s="0"/>
      <c r="AHA109" s="0"/>
      <c r="AHB109" s="0"/>
      <c r="AHC109" s="0"/>
      <c r="AHD109" s="0"/>
      <c r="AHE109" s="0"/>
      <c r="AHF109" s="0"/>
      <c r="AHG109" s="0"/>
      <c r="AHH109" s="0"/>
      <c r="AHI109" s="0"/>
      <c r="AHJ109" s="0"/>
      <c r="AHK109" s="0"/>
      <c r="AHL109" s="0"/>
      <c r="AHM109" s="0"/>
      <c r="AHN109" s="0"/>
      <c r="AHO109" s="0"/>
      <c r="AHP109" s="0"/>
      <c r="AHQ109" s="0"/>
      <c r="AHR109" s="0"/>
      <c r="AHS109" s="0"/>
      <c r="AHT109" s="0"/>
      <c r="AHU109" s="0"/>
      <c r="AHV109" s="0"/>
      <c r="AHW109" s="0"/>
      <c r="AHX109" s="0"/>
      <c r="AHY109" s="0"/>
      <c r="AHZ109" s="0"/>
      <c r="AIA109" s="0"/>
      <c r="AIB109" s="0"/>
      <c r="AIC109" s="0"/>
      <c r="AID109" s="0"/>
      <c r="AIE109" s="0"/>
      <c r="AIF109" s="0"/>
      <c r="AIG109" s="0"/>
      <c r="AIH109" s="0"/>
      <c r="AII109" s="0"/>
      <c r="AIJ109" s="0"/>
      <c r="AIK109" s="0"/>
      <c r="AIL109" s="0"/>
      <c r="AIM109" s="0"/>
      <c r="AIN109" s="0"/>
      <c r="AIO109" s="0"/>
      <c r="AIP109" s="0"/>
      <c r="AIQ109" s="0"/>
      <c r="AIR109" s="0"/>
      <c r="AIS109" s="0"/>
      <c r="AIT109" s="0"/>
      <c r="AIU109" s="0"/>
      <c r="AIV109" s="0"/>
      <c r="AIW109" s="0"/>
      <c r="AIX109" s="0"/>
      <c r="AIY109" s="0"/>
      <c r="AIZ109" s="0"/>
      <c r="AJA109" s="0"/>
      <c r="AJB109" s="0"/>
      <c r="AJC109" s="0"/>
      <c r="AJD109" s="0"/>
      <c r="AJE109" s="0"/>
      <c r="AJF109" s="0"/>
      <c r="AJG109" s="0"/>
      <c r="AJH109" s="0"/>
      <c r="AJI109" s="0"/>
      <c r="AJJ109" s="0"/>
      <c r="AJK109" s="0"/>
      <c r="AJL109" s="0"/>
      <c r="AJM109" s="0"/>
      <c r="AJN109" s="0"/>
      <c r="AJO109" s="0"/>
      <c r="AJP109" s="0"/>
      <c r="AJQ109" s="0"/>
      <c r="AJR109" s="0"/>
      <c r="AJS109" s="0"/>
      <c r="AJT109" s="0"/>
      <c r="AJU109" s="0"/>
      <c r="AJV109" s="0"/>
      <c r="AJW109" s="0"/>
      <c r="AJX109" s="0"/>
      <c r="AJY109" s="0"/>
      <c r="AJZ109" s="0"/>
      <c r="AKA109" s="0"/>
      <c r="AKB109" s="0"/>
      <c r="AKC109" s="0"/>
      <c r="AKD109" s="0"/>
      <c r="AKE109" s="0"/>
      <c r="AKF109" s="0"/>
      <c r="AKG109" s="0"/>
      <c r="AKH109" s="0"/>
      <c r="AKI109" s="0"/>
      <c r="AKJ109" s="0"/>
      <c r="AKK109" s="0"/>
      <c r="AKL109" s="0"/>
      <c r="AKM109" s="0"/>
      <c r="AKN109" s="0"/>
      <c r="AKO109" s="0"/>
      <c r="AKP109" s="0"/>
      <c r="AKQ109" s="0"/>
      <c r="AKR109" s="0"/>
      <c r="AKS109" s="0"/>
      <c r="AKT109" s="0"/>
      <c r="AKU109" s="0"/>
      <c r="AKV109" s="0"/>
      <c r="AKW109" s="0"/>
      <c r="AKX109" s="0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customFormat="false" ht="140.25" hidden="false" customHeight="false" outlineLevel="0" collapsed="false">
      <c r="A110" s="27" t="n">
        <v>99</v>
      </c>
      <c r="B110" s="28" t="s">
        <v>839</v>
      </c>
      <c r="C110" s="28" t="s">
        <v>1138</v>
      </c>
      <c r="D110" s="29" t="s">
        <v>38</v>
      </c>
      <c r="E110" s="28" t="n">
        <v>10</v>
      </c>
      <c r="F110" s="28" t="s">
        <v>1139</v>
      </c>
      <c r="G110" s="29" t="n">
        <v>0</v>
      </c>
      <c r="H110" s="29" t="n">
        <v>1</v>
      </c>
      <c r="I110" s="29" t="n">
        <v>0</v>
      </c>
      <c r="J110" s="29" t="n">
        <v>0</v>
      </c>
      <c r="K110" s="29" t="n">
        <v>0</v>
      </c>
      <c r="L110" s="29" t="n">
        <v>0</v>
      </c>
      <c r="M110" s="29" t="n">
        <v>0</v>
      </c>
      <c r="N110" s="29" t="n">
        <v>1</v>
      </c>
      <c r="O110" s="29" t="n">
        <v>0</v>
      </c>
      <c r="P110" s="29" t="n">
        <v>0</v>
      </c>
      <c r="Q110" s="28" t="n">
        <f aca="false">SUM(J110:P110)</f>
        <v>1</v>
      </c>
      <c r="R110" s="29" t="n">
        <v>0</v>
      </c>
      <c r="S110" s="29" t="n">
        <v>0</v>
      </c>
      <c r="T110" s="29" t="n">
        <v>0</v>
      </c>
      <c r="U110" s="29" t="n">
        <v>0</v>
      </c>
      <c r="V110" s="29" t="n">
        <v>376</v>
      </c>
      <c r="W110" s="28" t="n">
        <v>376</v>
      </c>
      <c r="X110" s="28" t="n">
        <v>0</v>
      </c>
      <c r="Y110" s="29" t="n">
        <v>0</v>
      </c>
      <c r="Z110" s="29" t="n">
        <f aca="false">SUM(R110:V110)</f>
        <v>376</v>
      </c>
      <c r="AA110" s="29" t="n">
        <v>0</v>
      </c>
      <c r="AB110" s="29" t="n">
        <v>0</v>
      </c>
      <c r="AC110" s="28" t="n">
        <f aca="false">SUM(Z110:AB110)</f>
        <v>376</v>
      </c>
      <c r="AD110" s="39" t="n">
        <v>42217.0486111111</v>
      </c>
      <c r="AE110" s="39" t="n">
        <v>42217.1180555556</v>
      </c>
      <c r="AF110" s="39" t="n">
        <v>42217.1180555556</v>
      </c>
      <c r="AG110" s="191" t="n">
        <f aca="false">AF110-AD110</f>
        <v>0.0694444444452529</v>
      </c>
      <c r="AH110" s="29"/>
      <c r="AI110" s="28" t="s">
        <v>842</v>
      </c>
      <c r="AJ110" s="28" t="s">
        <v>1140</v>
      </c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138"/>
      <c r="BJ110" s="138"/>
      <c r="BK110" s="138"/>
      <c r="BL110" s="138"/>
      <c r="BM110" s="138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138"/>
      <c r="CH110" s="138"/>
      <c r="CI110" s="138"/>
      <c r="CJ110" s="138"/>
      <c r="CK110" s="138"/>
      <c r="CL110" s="138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 s="0"/>
      <c r="DJ110" s="0"/>
      <c r="DK110" s="0"/>
      <c r="DL110" s="0"/>
      <c r="DM110" s="0"/>
      <c r="DN110" s="0"/>
      <c r="DO110" s="0"/>
      <c r="DP110" s="0"/>
      <c r="DQ110" s="0"/>
      <c r="DR110" s="0"/>
      <c r="DS110" s="0"/>
      <c r="DT110" s="0"/>
      <c r="DU110" s="0"/>
      <c r="DV110" s="0"/>
      <c r="DW110" s="0"/>
      <c r="DX110" s="0"/>
      <c r="DY110" s="0"/>
      <c r="DZ110" s="0"/>
      <c r="EA110" s="0"/>
      <c r="EB110" s="0"/>
      <c r="EC110" s="0"/>
      <c r="ED110" s="0"/>
      <c r="EE110" s="0"/>
      <c r="EF110" s="0"/>
      <c r="EG110" s="0"/>
      <c r="EH110" s="0"/>
      <c r="EI110" s="0"/>
      <c r="EJ110" s="0"/>
      <c r="EK110" s="0"/>
      <c r="EL110" s="0"/>
      <c r="EM110" s="0"/>
      <c r="EN110" s="0"/>
      <c r="EO110" s="0"/>
      <c r="EP110" s="0"/>
      <c r="EQ110" s="0"/>
      <c r="ER110" s="0"/>
      <c r="ES110" s="0"/>
      <c r="ET110" s="0"/>
      <c r="EU110" s="0"/>
      <c r="EV110" s="0"/>
      <c r="EW110" s="0"/>
      <c r="EX110" s="0"/>
      <c r="EY110" s="0"/>
      <c r="EZ110" s="0"/>
      <c r="FA110" s="0"/>
      <c r="FB110" s="0"/>
      <c r="FC110" s="0"/>
      <c r="FD110" s="0"/>
      <c r="FE110" s="0"/>
      <c r="FF110" s="0"/>
      <c r="FG110" s="0"/>
      <c r="FH110" s="0"/>
      <c r="FI110" s="0"/>
      <c r="FJ110" s="0"/>
      <c r="FK110" s="0"/>
      <c r="FL110" s="0"/>
      <c r="FM110" s="0"/>
      <c r="FN110" s="0"/>
      <c r="FO110" s="0"/>
      <c r="FP110" s="0"/>
      <c r="FQ110" s="0"/>
      <c r="FR110" s="0"/>
      <c r="FS110" s="0"/>
      <c r="FT110" s="0"/>
      <c r="FU110" s="0"/>
      <c r="FV110" s="0"/>
      <c r="FW110" s="0"/>
      <c r="FX110" s="0"/>
      <c r="FY110" s="0"/>
      <c r="FZ110" s="0"/>
      <c r="GA110" s="0"/>
      <c r="GB110" s="0"/>
      <c r="GC110" s="0"/>
      <c r="GD110" s="0"/>
      <c r="GE110" s="0"/>
      <c r="GF110" s="0"/>
      <c r="GG110" s="0"/>
      <c r="GH110" s="0"/>
      <c r="GI110" s="0"/>
      <c r="GJ110" s="0"/>
      <c r="GK110" s="0"/>
      <c r="GL110" s="0"/>
      <c r="GM110" s="0"/>
      <c r="GN110" s="0"/>
      <c r="GO110" s="0"/>
      <c r="GP110" s="0"/>
      <c r="GQ110" s="0"/>
      <c r="GR110" s="0"/>
      <c r="GS110" s="0"/>
      <c r="GT110" s="0"/>
      <c r="GU110" s="0"/>
      <c r="GV110" s="0"/>
      <c r="GW110" s="0"/>
      <c r="GX110" s="0"/>
      <c r="GY110" s="0"/>
      <c r="GZ110" s="0"/>
      <c r="HA110" s="0"/>
      <c r="HB110" s="0"/>
      <c r="HC110" s="0"/>
      <c r="HD110" s="0"/>
      <c r="HE110" s="0"/>
      <c r="HF110" s="0"/>
      <c r="HG110" s="0"/>
      <c r="HH110" s="0"/>
      <c r="HI110" s="0"/>
      <c r="HJ110" s="0"/>
      <c r="HK110" s="0"/>
      <c r="HL110" s="0"/>
      <c r="HM110" s="0"/>
      <c r="HN110" s="0"/>
      <c r="HO110" s="0"/>
      <c r="HP110" s="0"/>
      <c r="HQ110" s="0"/>
      <c r="HR110" s="0"/>
      <c r="HS110" s="0"/>
      <c r="HT110" s="0"/>
      <c r="HU110" s="0"/>
      <c r="HV110" s="0"/>
      <c r="HW110" s="0"/>
      <c r="HX110" s="0"/>
      <c r="HY110" s="0"/>
      <c r="HZ110" s="0"/>
      <c r="IA110" s="0"/>
      <c r="IB110" s="0"/>
      <c r="IC110" s="0"/>
      <c r="ID110" s="0"/>
      <c r="IE110" s="0"/>
      <c r="IF110" s="0"/>
      <c r="IG110" s="0"/>
      <c r="IH110" s="0"/>
      <c r="II110" s="0"/>
      <c r="IJ110" s="0"/>
      <c r="IK110" s="0"/>
      <c r="IL110" s="0"/>
      <c r="IM110" s="0"/>
      <c r="IN110" s="0"/>
      <c r="IO110" s="0"/>
      <c r="IP110" s="0"/>
      <c r="IQ110" s="0"/>
      <c r="IR110" s="0"/>
      <c r="IS110" s="0"/>
      <c r="IT110" s="0"/>
      <c r="IU110" s="0"/>
      <c r="IV110" s="0"/>
      <c r="IW110" s="0"/>
      <c r="IX110" s="0"/>
      <c r="IY110" s="0"/>
      <c r="IZ110" s="0"/>
      <c r="JA110" s="0"/>
      <c r="JB110" s="0"/>
      <c r="JC110" s="0"/>
      <c r="JD110" s="0"/>
      <c r="JE110" s="0"/>
      <c r="JF110" s="0"/>
      <c r="JG110" s="0"/>
      <c r="JH110" s="0"/>
      <c r="JI110" s="0"/>
      <c r="JJ110" s="0"/>
      <c r="JK110" s="0"/>
      <c r="JL110" s="0"/>
      <c r="JM110" s="0"/>
      <c r="JN110" s="0"/>
      <c r="JO110" s="0"/>
      <c r="JP110" s="0"/>
      <c r="JQ110" s="0"/>
      <c r="JR110" s="0"/>
      <c r="JS110" s="0"/>
      <c r="JT110" s="0"/>
      <c r="JU110" s="0"/>
      <c r="JV110" s="0"/>
      <c r="JW110" s="0"/>
      <c r="JX110" s="0"/>
      <c r="JY110" s="0"/>
      <c r="JZ110" s="0"/>
      <c r="KA110" s="0"/>
      <c r="KB110" s="0"/>
      <c r="KC110" s="0"/>
      <c r="KD110" s="0"/>
      <c r="KE110" s="0"/>
      <c r="KF110" s="0"/>
      <c r="KG110" s="0"/>
      <c r="KH110" s="0"/>
      <c r="KI110" s="0"/>
      <c r="KJ110" s="0"/>
      <c r="KK110" s="0"/>
      <c r="KL110" s="0"/>
      <c r="KM110" s="0"/>
      <c r="KN110" s="0"/>
      <c r="KO110" s="0"/>
      <c r="KP110" s="0"/>
      <c r="KQ110" s="0"/>
      <c r="KR110" s="0"/>
      <c r="KS110" s="0"/>
      <c r="KT110" s="0"/>
      <c r="KU110" s="0"/>
      <c r="KV110" s="0"/>
      <c r="KW110" s="0"/>
      <c r="KX110" s="0"/>
      <c r="KY110" s="0"/>
      <c r="KZ110" s="0"/>
      <c r="LA110" s="0"/>
      <c r="LB110" s="0"/>
      <c r="LC110" s="0"/>
      <c r="LD110" s="0"/>
      <c r="LE110" s="0"/>
      <c r="LF110" s="0"/>
      <c r="LG110" s="0"/>
      <c r="LH110" s="0"/>
      <c r="LI110" s="0"/>
      <c r="LJ110" s="0"/>
      <c r="LK110" s="0"/>
      <c r="LL110" s="0"/>
      <c r="LM110" s="0"/>
      <c r="LN110" s="0"/>
      <c r="LO110" s="0"/>
      <c r="LP110" s="0"/>
      <c r="LQ110" s="0"/>
      <c r="LR110" s="0"/>
      <c r="LS110" s="0"/>
      <c r="LT110" s="0"/>
      <c r="LU110" s="0"/>
      <c r="LV110" s="0"/>
      <c r="LW110" s="0"/>
      <c r="LX110" s="0"/>
      <c r="LY110" s="0"/>
      <c r="LZ110" s="0"/>
      <c r="MA110" s="0"/>
      <c r="MB110" s="0"/>
      <c r="MC110" s="0"/>
      <c r="MD110" s="0"/>
      <c r="ME110" s="0"/>
      <c r="MF110" s="0"/>
      <c r="MG110" s="0"/>
      <c r="MH110" s="0"/>
      <c r="MI110" s="0"/>
      <c r="MJ110" s="0"/>
      <c r="MK110" s="0"/>
      <c r="ML110" s="0"/>
      <c r="MM110" s="0"/>
      <c r="MN110" s="0"/>
      <c r="MO110" s="0"/>
      <c r="MP110" s="0"/>
      <c r="MQ110" s="0"/>
      <c r="MR110" s="0"/>
      <c r="MS110" s="0"/>
      <c r="MT110" s="0"/>
      <c r="MU110" s="0"/>
      <c r="MV110" s="0"/>
      <c r="MW110" s="0"/>
      <c r="MX110" s="0"/>
      <c r="MY110" s="0"/>
      <c r="MZ110" s="0"/>
      <c r="NA110" s="0"/>
      <c r="NB110" s="0"/>
      <c r="NC110" s="0"/>
      <c r="ND110" s="0"/>
      <c r="NE110" s="0"/>
      <c r="NF110" s="0"/>
      <c r="NG110" s="0"/>
      <c r="NH110" s="0"/>
      <c r="NI110" s="0"/>
      <c r="NJ110" s="0"/>
      <c r="NK110" s="0"/>
      <c r="NL110" s="0"/>
      <c r="NM110" s="0"/>
      <c r="NN110" s="0"/>
      <c r="NO110" s="0"/>
      <c r="NP110" s="0"/>
      <c r="NQ110" s="0"/>
      <c r="NR110" s="0"/>
      <c r="NS110" s="0"/>
      <c r="NT110" s="0"/>
      <c r="NU110" s="0"/>
      <c r="NV110" s="0"/>
      <c r="NW110" s="0"/>
      <c r="NX110" s="0"/>
      <c r="NY110" s="0"/>
      <c r="NZ110" s="0"/>
      <c r="OA110" s="0"/>
      <c r="OB110" s="0"/>
      <c r="OC110" s="0"/>
      <c r="OD110" s="0"/>
      <c r="OE110" s="0"/>
      <c r="OF110" s="0"/>
      <c r="OG110" s="0"/>
      <c r="OH110" s="0"/>
      <c r="OI110" s="0"/>
      <c r="OJ110" s="0"/>
      <c r="OK110" s="0"/>
      <c r="OL110" s="0"/>
      <c r="OM110" s="0"/>
      <c r="ON110" s="0"/>
      <c r="OO110" s="0"/>
      <c r="OP110" s="0"/>
      <c r="OQ110" s="0"/>
      <c r="OR110" s="0"/>
      <c r="OS110" s="0"/>
      <c r="OT110" s="0"/>
      <c r="OU110" s="0"/>
      <c r="OV110" s="0"/>
      <c r="OW110" s="0"/>
      <c r="OX110" s="0"/>
      <c r="OY110" s="0"/>
      <c r="OZ110" s="0"/>
      <c r="PA110" s="0"/>
      <c r="PB110" s="0"/>
      <c r="PC110" s="0"/>
      <c r="PD110" s="0"/>
      <c r="PE110" s="0"/>
      <c r="PF110" s="0"/>
      <c r="PG110" s="0"/>
      <c r="PH110" s="0"/>
      <c r="PI110" s="0"/>
      <c r="PJ110" s="0"/>
      <c r="PK110" s="0"/>
      <c r="PL110" s="0"/>
      <c r="PM110" s="0"/>
      <c r="PN110" s="0"/>
      <c r="PO110" s="0"/>
      <c r="PP110" s="0"/>
      <c r="PQ110" s="0"/>
      <c r="PR110" s="0"/>
      <c r="PS110" s="0"/>
      <c r="PT110" s="0"/>
      <c r="PU110" s="0"/>
      <c r="PV110" s="0"/>
      <c r="PW110" s="0"/>
      <c r="PX110" s="0"/>
      <c r="PY110" s="0"/>
      <c r="PZ110" s="0"/>
      <c r="QA110" s="0"/>
      <c r="QB110" s="0"/>
      <c r="QC110" s="0"/>
      <c r="QD110" s="0"/>
      <c r="QE110" s="0"/>
      <c r="QF110" s="0"/>
      <c r="QG110" s="0"/>
      <c r="QH110" s="0"/>
      <c r="QI110" s="0"/>
      <c r="QJ110" s="0"/>
      <c r="QK110" s="0"/>
      <c r="QL110" s="0"/>
      <c r="QM110" s="0"/>
      <c r="QN110" s="0"/>
      <c r="QO110" s="0"/>
      <c r="QP110" s="0"/>
      <c r="QQ110" s="0"/>
      <c r="QR110" s="0"/>
      <c r="QS110" s="0"/>
      <c r="QT110" s="0"/>
      <c r="QU110" s="0"/>
      <c r="QV110" s="0"/>
      <c r="QW110" s="0"/>
      <c r="QX110" s="0"/>
      <c r="QY110" s="0"/>
      <c r="QZ110" s="0"/>
      <c r="RA110" s="0"/>
      <c r="RB110" s="0"/>
      <c r="RC110" s="0"/>
      <c r="RD110" s="0"/>
      <c r="RE110" s="0"/>
      <c r="RF110" s="0"/>
      <c r="RG110" s="0"/>
      <c r="RH110" s="0"/>
      <c r="RI110" s="0"/>
      <c r="RJ110" s="0"/>
      <c r="RK110" s="0"/>
      <c r="RL110" s="0"/>
      <c r="RM110" s="0"/>
      <c r="RN110" s="0"/>
      <c r="RO110" s="0"/>
      <c r="RP110" s="0"/>
      <c r="RQ110" s="0"/>
      <c r="RR110" s="0"/>
      <c r="RS110" s="0"/>
      <c r="RT110" s="0"/>
      <c r="RU110" s="0"/>
      <c r="RV110" s="0"/>
      <c r="RW110" s="0"/>
      <c r="RX110" s="0"/>
      <c r="RY110" s="0"/>
      <c r="RZ110" s="0"/>
      <c r="SA110" s="0"/>
      <c r="SB110" s="0"/>
      <c r="SC110" s="0"/>
      <c r="SD110" s="0"/>
      <c r="SE110" s="0"/>
      <c r="SF110" s="0"/>
      <c r="SG110" s="0"/>
      <c r="SH110" s="0"/>
      <c r="SI110" s="0"/>
      <c r="SJ110" s="0"/>
      <c r="SK110" s="0"/>
      <c r="SL110" s="0"/>
      <c r="SM110" s="0"/>
      <c r="SN110" s="0"/>
      <c r="SO110" s="0"/>
      <c r="SP110" s="0"/>
      <c r="SQ110" s="0"/>
      <c r="SR110" s="0"/>
      <c r="SS110" s="0"/>
      <c r="ST110" s="0"/>
      <c r="SU110" s="0"/>
      <c r="SV110" s="0"/>
      <c r="SW110" s="0"/>
      <c r="SX110" s="0"/>
      <c r="SY110" s="0"/>
      <c r="SZ110" s="0"/>
      <c r="TA110" s="0"/>
      <c r="TB110" s="0"/>
      <c r="TC110" s="0"/>
      <c r="TD110" s="0"/>
      <c r="TE110" s="0"/>
      <c r="TF110" s="0"/>
      <c r="TG110" s="0"/>
      <c r="TH110" s="0"/>
      <c r="TI110" s="0"/>
      <c r="TJ110" s="0"/>
      <c r="TK110" s="0"/>
      <c r="TL110" s="0"/>
      <c r="TM110" s="0"/>
      <c r="TN110" s="0"/>
      <c r="TO110" s="0"/>
      <c r="TP110" s="0"/>
      <c r="TQ110" s="0"/>
      <c r="TR110" s="0"/>
      <c r="TS110" s="0"/>
      <c r="TT110" s="0"/>
      <c r="TU110" s="0"/>
      <c r="TV110" s="0"/>
      <c r="TW110" s="0"/>
      <c r="TX110" s="0"/>
      <c r="TY110" s="0"/>
      <c r="TZ110" s="0"/>
      <c r="UA110" s="0"/>
      <c r="UB110" s="0"/>
      <c r="UC110" s="0"/>
      <c r="UD110" s="0"/>
      <c r="UE110" s="0"/>
      <c r="UF110" s="0"/>
      <c r="UG110" s="0"/>
      <c r="UH110" s="0"/>
      <c r="UI110" s="0"/>
      <c r="UJ110" s="0"/>
      <c r="UK110" s="0"/>
      <c r="UL110" s="0"/>
      <c r="UM110" s="0"/>
      <c r="UN110" s="0"/>
      <c r="UO110" s="0"/>
      <c r="UP110" s="0"/>
      <c r="UQ110" s="0"/>
      <c r="UR110" s="0"/>
      <c r="US110" s="0"/>
      <c r="UT110" s="0"/>
      <c r="UU110" s="0"/>
      <c r="UV110" s="0"/>
      <c r="UW110" s="0"/>
      <c r="UX110" s="0"/>
      <c r="UY110" s="0"/>
      <c r="UZ110" s="0"/>
      <c r="VA110" s="0"/>
      <c r="VB110" s="0"/>
      <c r="VC110" s="0"/>
      <c r="VD110" s="0"/>
      <c r="VE110" s="0"/>
      <c r="VF110" s="0"/>
      <c r="VG110" s="0"/>
      <c r="VH110" s="0"/>
      <c r="VI110" s="0"/>
      <c r="VJ110" s="0"/>
      <c r="VK110" s="0"/>
      <c r="VL110" s="0"/>
      <c r="VM110" s="0"/>
      <c r="VN110" s="0"/>
      <c r="VO110" s="0"/>
      <c r="VP110" s="0"/>
      <c r="VQ110" s="0"/>
      <c r="VR110" s="0"/>
      <c r="VS110" s="0"/>
      <c r="VT110" s="0"/>
      <c r="VU110" s="0"/>
      <c r="VV110" s="0"/>
      <c r="VW110" s="0"/>
      <c r="VX110" s="0"/>
      <c r="VY110" s="0"/>
      <c r="VZ110" s="0"/>
      <c r="WA110" s="0"/>
      <c r="WB110" s="0"/>
      <c r="WC110" s="0"/>
      <c r="WD110" s="0"/>
      <c r="WE110" s="0"/>
      <c r="WF110" s="0"/>
      <c r="WG110" s="0"/>
      <c r="WH110" s="0"/>
      <c r="WI110" s="0"/>
      <c r="WJ110" s="0"/>
      <c r="WK110" s="0"/>
      <c r="WL110" s="0"/>
      <c r="WM110" s="0"/>
      <c r="WN110" s="0"/>
      <c r="WO110" s="0"/>
      <c r="WP110" s="0"/>
      <c r="WQ110" s="0"/>
      <c r="WR110" s="0"/>
      <c r="WS110" s="0"/>
      <c r="WT110" s="0"/>
      <c r="WU110" s="0"/>
      <c r="WV110" s="0"/>
      <c r="WW110" s="0"/>
      <c r="WX110" s="0"/>
      <c r="WY110" s="0"/>
      <c r="WZ110" s="0"/>
      <c r="XA110" s="0"/>
      <c r="XB110" s="0"/>
      <c r="XC110" s="0"/>
      <c r="XD110" s="0"/>
      <c r="XE110" s="0"/>
      <c r="XF110" s="0"/>
      <c r="XG110" s="0"/>
      <c r="XH110" s="0"/>
      <c r="XI110" s="0"/>
      <c r="XJ110" s="0"/>
      <c r="XK110" s="0"/>
      <c r="XL110" s="0"/>
      <c r="XM110" s="0"/>
      <c r="XN110" s="0"/>
      <c r="XO110" s="0"/>
      <c r="XP110" s="0"/>
      <c r="XQ110" s="0"/>
      <c r="XR110" s="0"/>
      <c r="XS110" s="0"/>
      <c r="XT110" s="0"/>
      <c r="XU110" s="0"/>
      <c r="XV110" s="0"/>
      <c r="XW110" s="0"/>
      <c r="XX110" s="0"/>
      <c r="XY110" s="0"/>
      <c r="XZ110" s="0"/>
      <c r="YA110" s="0"/>
      <c r="YB110" s="0"/>
      <c r="YC110" s="0"/>
      <c r="YD110" s="0"/>
      <c r="YE110" s="0"/>
      <c r="YF110" s="0"/>
      <c r="YG110" s="0"/>
      <c r="YH110" s="0"/>
      <c r="YI110" s="0"/>
      <c r="YJ110" s="0"/>
      <c r="YK110" s="0"/>
      <c r="YL110" s="0"/>
      <c r="YM110" s="0"/>
      <c r="YN110" s="0"/>
      <c r="YO110" s="0"/>
      <c r="YP110" s="0"/>
      <c r="YQ110" s="0"/>
      <c r="YR110" s="0"/>
      <c r="YS110" s="0"/>
      <c r="YT110" s="0"/>
      <c r="YU110" s="0"/>
      <c r="YV110" s="0"/>
      <c r="YW110" s="0"/>
      <c r="YX110" s="0"/>
      <c r="YY110" s="0"/>
      <c r="YZ110" s="0"/>
      <c r="ZA110" s="0"/>
      <c r="ZB110" s="0"/>
      <c r="ZC110" s="0"/>
      <c r="ZD110" s="0"/>
      <c r="ZE110" s="0"/>
      <c r="ZF110" s="0"/>
      <c r="ZG110" s="0"/>
      <c r="ZH110" s="0"/>
      <c r="ZI110" s="0"/>
      <c r="ZJ110" s="0"/>
      <c r="ZK110" s="0"/>
      <c r="ZL110" s="0"/>
      <c r="ZM110" s="0"/>
      <c r="ZN110" s="0"/>
      <c r="ZO110" s="0"/>
      <c r="ZP110" s="0"/>
      <c r="ZQ110" s="0"/>
      <c r="ZR110" s="0"/>
      <c r="ZS110" s="0"/>
      <c r="ZT110" s="0"/>
      <c r="ZU110" s="0"/>
      <c r="ZV110" s="0"/>
      <c r="ZW110" s="0"/>
      <c r="ZX110" s="0"/>
      <c r="ZY110" s="0"/>
      <c r="ZZ110" s="0"/>
      <c r="AAA110" s="0"/>
      <c r="AAB110" s="0"/>
      <c r="AAC110" s="0"/>
      <c r="AAD110" s="0"/>
      <c r="AAE110" s="0"/>
      <c r="AAF110" s="0"/>
      <c r="AAG110" s="0"/>
      <c r="AAH110" s="0"/>
      <c r="AAI110" s="0"/>
      <c r="AAJ110" s="0"/>
      <c r="AAK110" s="0"/>
      <c r="AAL110" s="0"/>
      <c r="AAM110" s="0"/>
      <c r="AAN110" s="0"/>
      <c r="AAO110" s="0"/>
      <c r="AAP110" s="0"/>
      <c r="AAQ110" s="0"/>
      <c r="AAR110" s="0"/>
      <c r="AAS110" s="0"/>
      <c r="AAT110" s="0"/>
      <c r="AAU110" s="0"/>
      <c r="AAV110" s="0"/>
      <c r="AAW110" s="0"/>
      <c r="AAX110" s="0"/>
      <c r="AAY110" s="0"/>
      <c r="AAZ110" s="0"/>
      <c r="ABA110" s="0"/>
      <c r="ABB110" s="0"/>
      <c r="ABC110" s="0"/>
      <c r="ABD110" s="0"/>
      <c r="ABE110" s="0"/>
      <c r="ABF110" s="0"/>
      <c r="ABG110" s="0"/>
      <c r="ABH110" s="0"/>
      <c r="ABI110" s="0"/>
      <c r="ABJ110" s="0"/>
      <c r="ABK110" s="0"/>
      <c r="ABL110" s="0"/>
      <c r="ABM110" s="0"/>
      <c r="ABN110" s="0"/>
      <c r="ABO110" s="0"/>
      <c r="ABP110" s="0"/>
      <c r="ABQ110" s="0"/>
      <c r="ABR110" s="0"/>
      <c r="ABS110" s="0"/>
      <c r="ABT110" s="0"/>
      <c r="ABU110" s="0"/>
      <c r="ABV110" s="0"/>
      <c r="ABW110" s="0"/>
      <c r="ABX110" s="0"/>
      <c r="ABY110" s="0"/>
      <c r="ABZ110" s="0"/>
      <c r="ACA110" s="0"/>
      <c r="ACB110" s="0"/>
      <c r="ACC110" s="0"/>
      <c r="ACD110" s="0"/>
      <c r="ACE110" s="0"/>
      <c r="ACF110" s="0"/>
      <c r="ACG110" s="0"/>
      <c r="ACH110" s="0"/>
      <c r="ACI110" s="0"/>
      <c r="ACJ110" s="0"/>
      <c r="ACK110" s="0"/>
      <c r="ACL110" s="0"/>
      <c r="ACM110" s="0"/>
      <c r="ACN110" s="0"/>
      <c r="ACO110" s="0"/>
      <c r="ACP110" s="0"/>
      <c r="ACQ110" s="0"/>
      <c r="ACR110" s="0"/>
      <c r="ACS110" s="0"/>
      <c r="ACT110" s="0"/>
      <c r="ACU110" s="0"/>
      <c r="ACV110" s="0"/>
      <c r="ACW110" s="0"/>
      <c r="ACX110" s="0"/>
      <c r="ACY110" s="0"/>
      <c r="ACZ110" s="0"/>
      <c r="ADA110" s="0"/>
      <c r="ADB110" s="0"/>
      <c r="ADC110" s="0"/>
      <c r="ADD110" s="0"/>
      <c r="ADE110" s="0"/>
      <c r="ADF110" s="0"/>
      <c r="ADG110" s="0"/>
      <c r="ADH110" s="0"/>
      <c r="ADI110" s="0"/>
      <c r="ADJ110" s="0"/>
      <c r="ADK110" s="0"/>
      <c r="ADL110" s="0"/>
      <c r="ADM110" s="0"/>
      <c r="ADN110" s="0"/>
      <c r="ADO110" s="0"/>
      <c r="ADP110" s="0"/>
      <c r="ADQ110" s="0"/>
      <c r="ADR110" s="0"/>
      <c r="ADS110" s="0"/>
      <c r="ADT110" s="0"/>
      <c r="ADU110" s="0"/>
      <c r="ADV110" s="0"/>
      <c r="ADW110" s="0"/>
      <c r="ADX110" s="0"/>
      <c r="ADY110" s="0"/>
      <c r="ADZ110" s="0"/>
      <c r="AEA110" s="0"/>
      <c r="AEB110" s="0"/>
      <c r="AEC110" s="0"/>
      <c r="AED110" s="0"/>
      <c r="AEE110" s="0"/>
      <c r="AEF110" s="0"/>
      <c r="AEG110" s="0"/>
      <c r="AEH110" s="0"/>
      <c r="AEI110" s="0"/>
      <c r="AEJ110" s="0"/>
      <c r="AEK110" s="0"/>
      <c r="AEL110" s="0"/>
      <c r="AEM110" s="0"/>
      <c r="AEN110" s="0"/>
      <c r="AEO110" s="0"/>
      <c r="AEP110" s="0"/>
      <c r="AEQ110" s="0"/>
      <c r="AER110" s="0"/>
      <c r="AES110" s="0"/>
      <c r="AET110" s="0"/>
      <c r="AEU110" s="0"/>
      <c r="AEV110" s="0"/>
      <c r="AEW110" s="0"/>
      <c r="AEX110" s="0"/>
      <c r="AEY110" s="0"/>
      <c r="AEZ110" s="0"/>
      <c r="AFA110" s="0"/>
      <c r="AFB110" s="0"/>
      <c r="AFC110" s="0"/>
      <c r="AFD110" s="0"/>
      <c r="AFE110" s="0"/>
      <c r="AFF110" s="0"/>
      <c r="AFG110" s="0"/>
      <c r="AFH110" s="0"/>
      <c r="AFI110" s="0"/>
      <c r="AFJ110" s="0"/>
      <c r="AFK110" s="0"/>
      <c r="AFL110" s="0"/>
      <c r="AFM110" s="0"/>
      <c r="AFN110" s="0"/>
      <c r="AFO110" s="0"/>
      <c r="AFP110" s="0"/>
      <c r="AFQ110" s="0"/>
      <c r="AFR110" s="0"/>
      <c r="AFS110" s="0"/>
      <c r="AFT110" s="0"/>
      <c r="AFU110" s="0"/>
      <c r="AFV110" s="0"/>
      <c r="AFW110" s="0"/>
      <c r="AFX110" s="0"/>
      <c r="AFY110" s="0"/>
      <c r="AFZ110" s="0"/>
      <c r="AGA110" s="0"/>
      <c r="AGB110" s="0"/>
      <c r="AGC110" s="0"/>
      <c r="AGD110" s="0"/>
      <c r="AGE110" s="0"/>
      <c r="AGF110" s="0"/>
      <c r="AGG110" s="0"/>
      <c r="AGH110" s="0"/>
      <c r="AGI110" s="0"/>
      <c r="AGJ110" s="0"/>
      <c r="AGK110" s="0"/>
      <c r="AGL110" s="0"/>
      <c r="AGM110" s="0"/>
      <c r="AGN110" s="0"/>
      <c r="AGO110" s="0"/>
      <c r="AGP110" s="0"/>
      <c r="AGQ110" s="0"/>
      <c r="AGR110" s="0"/>
      <c r="AGS110" s="0"/>
      <c r="AGT110" s="0"/>
      <c r="AGU110" s="0"/>
      <c r="AGV110" s="0"/>
      <c r="AGW110" s="0"/>
      <c r="AGX110" s="0"/>
      <c r="AGY110" s="0"/>
      <c r="AGZ110" s="0"/>
      <c r="AHA110" s="0"/>
      <c r="AHB110" s="0"/>
      <c r="AHC110" s="0"/>
      <c r="AHD110" s="0"/>
      <c r="AHE110" s="0"/>
      <c r="AHF110" s="0"/>
      <c r="AHG110" s="0"/>
      <c r="AHH110" s="0"/>
      <c r="AHI110" s="0"/>
      <c r="AHJ110" s="0"/>
      <c r="AHK110" s="0"/>
      <c r="AHL110" s="0"/>
      <c r="AHM110" s="0"/>
      <c r="AHN110" s="0"/>
      <c r="AHO110" s="0"/>
      <c r="AHP110" s="0"/>
      <c r="AHQ110" s="0"/>
      <c r="AHR110" s="0"/>
      <c r="AHS110" s="0"/>
      <c r="AHT110" s="0"/>
      <c r="AHU110" s="0"/>
      <c r="AHV110" s="0"/>
      <c r="AHW110" s="0"/>
      <c r="AHX110" s="0"/>
      <c r="AHY110" s="0"/>
      <c r="AHZ110" s="0"/>
      <c r="AIA110" s="0"/>
      <c r="AIB110" s="0"/>
      <c r="AIC110" s="0"/>
      <c r="AID110" s="0"/>
      <c r="AIE110" s="0"/>
      <c r="AIF110" s="0"/>
      <c r="AIG110" s="0"/>
      <c r="AIH110" s="0"/>
      <c r="AII110" s="0"/>
      <c r="AIJ110" s="0"/>
      <c r="AIK110" s="0"/>
      <c r="AIL110" s="0"/>
      <c r="AIM110" s="0"/>
      <c r="AIN110" s="0"/>
      <c r="AIO110" s="0"/>
      <c r="AIP110" s="0"/>
      <c r="AIQ110" s="0"/>
      <c r="AIR110" s="0"/>
      <c r="AIS110" s="0"/>
      <c r="AIT110" s="0"/>
      <c r="AIU110" s="0"/>
      <c r="AIV110" s="0"/>
      <c r="AIW110" s="0"/>
      <c r="AIX110" s="0"/>
      <c r="AIY110" s="0"/>
      <c r="AIZ110" s="0"/>
      <c r="AJA110" s="0"/>
      <c r="AJB110" s="0"/>
      <c r="AJC110" s="0"/>
      <c r="AJD110" s="0"/>
      <c r="AJE110" s="0"/>
      <c r="AJF110" s="0"/>
      <c r="AJG110" s="0"/>
      <c r="AJH110" s="0"/>
      <c r="AJI110" s="0"/>
      <c r="AJJ110" s="0"/>
      <c r="AJK110" s="0"/>
      <c r="AJL110" s="0"/>
      <c r="AJM110" s="0"/>
      <c r="AJN110" s="0"/>
      <c r="AJO110" s="0"/>
      <c r="AJP110" s="0"/>
      <c r="AJQ110" s="0"/>
      <c r="AJR110" s="0"/>
      <c r="AJS110" s="0"/>
      <c r="AJT110" s="0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s="33" customFormat="true" ht="66.75" hidden="false" customHeight="true" outlineLevel="0" collapsed="false">
      <c r="A111" s="27" t="n">
        <v>100</v>
      </c>
      <c r="B111" s="28" t="s">
        <v>839</v>
      </c>
      <c r="C111" s="21" t="s">
        <v>1141</v>
      </c>
      <c r="D111" s="17" t="s">
        <v>38</v>
      </c>
      <c r="E111" s="21" t="n">
        <v>10</v>
      </c>
      <c r="F111" s="21" t="s">
        <v>1142</v>
      </c>
      <c r="G111" s="17" t="n">
        <v>0</v>
      </c>
      <c r="H111" s="17" t="n">
        <v>0</v>
      </c>
      <c r="I111" s="17" t="n">
        <v>0</v>
      </c>
      <c r="J111" s="17" t="n">
        <v>0</v>
      </c>
      <c r="K111" s="17" t="n">
        <v>0</v>
      </c>
      <c r="L111" s="17" t="n">
        <v>0</v>
      </c>
      <c r="M111" s="17" t="n">
        <v>0</v>
      </c>
      <c r="N111" s="17" t="n">
        <v>1</v>
      </c>
      <c r="O111" s="17" t="n">
        <v>0</v>
      </c>
      <c r="P111" s="17" t="n">
        <v>0</v>
      </c>
      <c r="Q111" s="21" t="n">
        <f aca="false">SUM(J111:P111)</f>
        <v>1</v>
      </c>
      <c r="R111" s="17" t="n">
        <v>0</v>
      </c>
      <c r="S111" s="17" t="n">
        <v>0</v>
      </c>
      <c r="T111" s="17" t="n">
        <v>0</v>
      </c>
      <c r="U111" s="17" t="n">
        <v>0</v>
      </c>
      <c r="V111" s="17" t="n">
        <v>87</v>
      </c>
      <c r="W111" s="21" t="n">
        <v>87</v>
      </c>
      <c r="X111" s="21" t="n">
        <v>0</v>
      </c>
      <c r="Y111" s="17" t="n">
        <v>0</v>
      </c>
      <c r="Z111" s="17" t="n">
        <f aca="false">SUM(R111:V111)</f>
        <v>87</v>
      </c>
      <c r="AA111" s="17" t="n">
        <v>0</v>
      </c>
      <c r="AB111" s="17" t="n">
        <v>0</v>
      </c>
      <c r="AC111" s="21" t="n">
        <f aca="false">SUM(Z111:AB111)</f>
        <v>87</v>
      </c>
      <c r="AD111" s="46" t="n">
        <v>42219.4479166667</v>
      </c>
      <c r="AE111" s="46" t="n">
        <v>42219.4513888889</v>
      </c>
      <c r="AF111" s="46" t="n">
        <v>42219.4513888889</v>
      </c>
      <c r="AG111" s="45" t="n">
        <f aca="false">AF111-AD111</f>
        <v>0.00347222222626442</v>
      </c>
      <c r="AH111" s="17"/>
      <c r="AI111" s="28" t="s">
        <v>842</v>
      </c>
      <c r="AJ111" s="21" t="s">
        <v>1143</v>
      </c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139"/>
      <c r="BJ111" s="139"/>
      <c r="BK111" s="139"/>
      <c r="BL111" s="139"/>
      <c r="BM111" s="139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139"/>
      <c r="CH111" s="139"/>
      <c r="CI111" s="139"/>
      <c r="CJ111" s="139"/>
      <c r="CK111" s="139"/>
      <c r="CL111" s="139"/>
    </row>
    <row r="112" customFormat="false" ht="49.5" hidden="false" customHeight="true" outlineLevel="0" collapsed="false">
      <c r="A112" s="27" t="n">
        <v>101</v>
      </c>
      <c r="B112" s="28" t="s">
        <v>839</v>
      </c>
      <c r="C112" s="21" t="s">
        <v>1144</v>
      </c>
      <c r="D112" s="17" t="s">
        <v>38</v>
      </c>
      <c r="E112" s="21" t="n">
        <v>0.4</v>
      </c>
      <c r="F112" s="21" t="s">
        <v>1145</v>
      </c>
      <c r="G112" s="17" t="n">
        <v>0</v>
      </c>
      <c r="H112" s="17" t="n">
        <v>0</v>
      </c>
      <c r="I112" s="17" t="n">
        <v>0</v>
      </c>
      <c r="J112" s="17" t="n">
        <v>0</v>
      </c>
      <c r="K112" s="17" t="n">
        <v>0</v>
      </c>
      <c r="L112" s="17" t="n">
        <v>0</v>
      </c>
      <c r="M112" s="17" t="n">
        <v>0</v>
      </c>
      <c r="N112" s="17" t="n">
        <v>1</v>
      </c>
      <c r="O112" s="17" t="n">
        <v>0</v>
      </c>
      <c r="P112" s="17" t="n">
        <v>0</v>
      </c>
      <c r="Q112" s="21" t="n">
        <f aca="false">SUM(J112:P112)</f>
        <v>1</v>
      </c>
      <c r="R112" s="17" t="n">
        <v>0</v>
      </c>
      <c r="S112" s="17" t="n">
        <v>0</v>
      </c>
      <c r="T112" s="17" t="n">
        <v>0</v>
      </c>
      <c r="U112" s="17" t="n">
        <v>0</v>
      </c>
      <c r="V112" s="17" t="n">
        <v>1</v>
      </c>
      <c r="W112" s="21" t="n">
        <v>1</v>
      </c>
      <c r="X112" s="21" t="n">
        <v>0</v>
      </c>
      <c r="Y112" s="17" t="n">
        <v>0</v>
      </c>
      <c r="Z112" s="17" t="n">
        <f aca="false">SUM(R112:V112)</f>
        <v>1</v>
      </c>
      <c r="AA112" s="17" t="n">
        <v>0</v>
      </c>
      <c r="AB112" s="17" t="n">
        <v>0</v>
      </c>
      <c r="AC112" s="21" t="n">
        <f aca="false">SUM(Z112:AB112)</f>
        <v>1</v>
      </c>
      <c r="AD112" s="46" t="n">
        <v>42219.7291666667</v>
      </c>
      <c r="AE112" s="46" t="n">
        <v>42219.7708333333</v>
      </c>
      <c r="AF112" s="46" t="n">
        <v>42219.7708333333</v>
      </c>
      <c r="AG112" s="45" t="n">
        <f aca="false">AF112-AD112</f>
        <v>0.0416666666715173</v>
      </c>
      <c r="AH112" s="17"/>
      <c r="AI112" s="28" t="s">
        <v>842</v>
      </c>
      <c r="AJ112" s="21" t="s">
        <v>1146</v>
      </c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139"/>
      <c r="BJ112" s="139"/>
      <c r="BK112" s="139"/>
      <c r="BL112" s="139"/>
      <c r="BM112" s="139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139"/>
      <c r="CH112" s="139"/>
      <c r="CI112" s="139"/>
      <c r="CJ112" s="139"/>
      <c r="CK112" s="139"/>
      <c r="CL112" s="139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 s="0"/>
      <c r="DL112" s="0"/>
      <c r="DM112" s="0"/>
      <c r="DN112" s="0"/>
      <c r="DO112" s="0"/>
      <c r="DP112" s="0"/>
      <c r="DQ112" s="0"/>
      <c r="DR112" s="0"/>
      <c r="DS112" s="0"/>
      <c r="DT112" s="0"/>
      <c r="DU112" s="0"/>
      <c r="DV112" s="0"/>
      <c r="DW112" s="0"/>
      <c r="DX112" s="0"/>
      <c r="DY112" s="0"/>
      <c r="DZ112" s="0"/>
      <c r="EA112" s="0"/>
      <c r="EB112" s="0"/>
      <c r="EC112" s="0"/>
      <c r="ED112" s="0"/>
      <c r="EE112" s="0"/>
      <c r="EF112" s="0"/>
      <c r="EG112" s="0"/>
      <c r="EH112" s="0"/>
      <c r="EI112" s="0"/>
      <c r="EJ112" s="0"/>
      <c r="EK112" s="0"/>
      <c r="EL112" s="0"/>
      <c r="EM112" s="0"/>
      <c r="EN112" s="0"/>
      <c r="EO112" s="0"/>
      <c r="EP112" s="0"/>
      <c r="EQ112" s="0"/>
      <c r="ER112" s="0"/>
      <c r="ES112" s="0"/>
      <c r="ET112" s="0"/>
      <c r="EU112" s="0"/>
      <c r="EV112" s="0"/>
      <c r="EW112" s="0"/>
      <c r="EX112" s="0"/>
      <c r="EY112" s="0"/>
      <c r="EZ112" s="0"/>
      <c r="FA112" s="0"/>
      <c r="FB112" s="0"/>
      <c r="FC112" s="0"/>
      <c r="FD112" s="0"/>
      <c r="FE112" s="0"/>
      <c r="FF112" s="0"/>
      <c r="FG112" s="0"/>
      <c r="FH112" s="0"/>
      <c r="FI112" s="0"/>
      <c r="FJ112" s="0"/>
      <c r="FK112" s="0"/>
      <c r="FL112" s="0"/>
      <c r="FM112" s="0"/>
      <c r="FN112" s="0"/>
      <c r="FO112" s="0"/>
      <c r="FP112" s="0"/>
      <c r="FQ112" s="0"/>
      <c r="FR112" s="0"/>
      <c r="FS112" s="0"/>
      <c r="FT112" s="0"/>
      <c r="FU112" s="0"/>
      <c r="FV112" s="0"/>
      <c r="FW112" s="0"/>
      <c r="FX112" s="0"/>
      <c r="FY112" s="0"/>
      <c r="FZ112" s="0"/>
      <c r="GA112" s="0"/>
      <c r="GB112" s="0"/>
      <c r="GC112" s="0"/>
      <c r="GD112" s="0"/>
      <c r="GE112" s="0"/>
      <c r="GF112" s="0"/>
      <c r="GG112" s="0"/>
      <c r="GH112" s="0"/>
      <c r="GI112" s="0"/>
      <c r="GJ112" s="0"/>
      <c r="GK112" s="0"/>
      <c r="GL112" s="0"/>
      <c r="GM112" s="0"/>
      <c r="GN112" s="0"/>
      <c r="GO112" s="0"/>
      <c r="GP112" s="0"/>
      <c r="GQ112" s="0"/>
      <c r="GR112" s="0"/>
      <c r="GS112" s="0"/>
      <c r="GT112" s="0"/>
      <c r="GU112" s="0"/>
      <c r="GV112" s="0"/>
      <c r="GW112" s="0"/>
      <c r="GX112" s="0"/>
      <c r="GY112" s="0"/>
      <c r="GZ112" s="0"/>
      <c r="HA112" s="0"/>
      <c r="HB112" s="0"/>
      <c r="HC112" s="0"/>
      <c r="HD112" s="0"/>
      <c r="HE112" s="0"/>
      <c r="HF112" s="0"/>
      <c r="HG112" s="0"/>
      <c r="HH112" s="0"/>
      <c r="HI112" s="0"/>
      <c r="HJ112" s="0"/>
      <c r="HK112" s="0"/>
      <c r="HL112" s="0"/>
      <c r="HM112" s="0"/>
      <c r="HN112" s="0"/>
      <c r="HO112" s="0"/>
      <c r="HP112" s="0"/>
      <c r="HQ112" s="0"/>
      <c r="HR112" s="0"/>
      <c r="HS112" s="0"/>
      <c r="HT112" s="0"/>
      <c r="HU112" s="0"/>
      <c r="HV112" s="0"/>
      <c r="HW112" s="0"/>
      <c r="HX112" s="0"/>
      <c r="HY112" s="0"/>
      <c r="HZ112" s="0"/>
      <c r="IA112" s="0"/>
      <c r="IB112" s="0"/>
      <c r="IC112" s="0"/>
      <c r="ID112" s="0"/>
      <c r="IE112" s="0"/>
      <c r="IF112" s="0"/>
      <c r="IG112" s="0"/>
      <c r="IH112" s="0"/>
      <c r="II112" s="0"/>
      <c r="IJ112" s="0"/>
      <c r="IK112" s="0"/>
      <c r="IL112" s="0"/>
      <c r="IM112" s="0"/>
      <c r="IN112" s="0"/>
      <c r="IO112" s="0"/>
      <c r="IP112" s="0"/>
      <c r="IQ112" s="0"/>
      <c r="IR112" s="0"/>
      <c r="IS112" s="0"/>
      <c r="IT112" s="0"/>
      <c r="IU112" s="0"/>
      <c r="IV112" s="0"/>
      <c r="IW112" s="0"/>
      <c r="IX112" s="0"/>
      <c r="IY112" s="0"/>
      <c r="IZ112" s="0"/>
      <c r="JA112" s="0"/>
      <c r="JB112" s="0"/>
      <c r="JC112" s="0"/>
      <c r="JD112" s="0"/>
      <c r="JE112" s="0"/>
      <c r="JF112" s="0"/>
      <c r="JG112" s="0"/>
      <c r="JH112" s="0"/>
      <c r="JI112" s="0"/>
      <c r="JJ112" s="0"/>
      <c r="JK112" s="0"/>
      <c r="JL112" s="0"/>
      <c r="JM112" s="0"/>
      <c r="JN112" s="0"/>
      <c r="JO112" s="0"/>
      <c r="JP112" s="0"/>
      <c r="JQ112" s="0"/>
      <c r="JR112" s="0"/>
      <c r="JS112" s="0"/>
      <c r="JT112" s="0"/>
      <c r="JU112" s="0"/>
      <c r="JV112" s="0"/>
      <c r="JW112" s="0"/>
      <c r="JX112" s="0"/>
      <c r="JY112" s="0"/>
      <c r="JZ112" s="0"/>
      <c r="KA112" s="0"/>
      <c r="KB112" s="0"/>
      <c r="KC112" s="0"/>
      <c r="KD112" s="0"/>
      <c r="KE112" s="0"/>
      <c r="KF112" s="0"/>
      <c r="KG112" s="0"/>
      <c r="KH112" s="0"/>
      <c r="KI112" s="0"/>
      <c r="KJ112" s="0"/>
      <c r="KK112" s="0"/>
      <c r="KL112" s="0"/>
      <c r="KM112" s="0"/>
      <c r="KN112" s="0"/>
      <c r="KO112" s="0"/>
      <c r="KP112" s="0"/>
      <c r="KQ112" s="0"/>
      <c r="KR112" s="0"/>
      <c r="KS112" s="0"/>
      <c r="KT112" s="0"/>
      <c r="KU112" s="0"/>
      <c r="KV112" s="0"/>
      <c r="KW112" s="0"/>
      <c r="KX112" s="0"/>
      <c r="KY112" s="0"/>
      <c r="KZ112" s="0"/>
      <c r="LA112" s="0"/>
      <c r="LB112" s="0"/>
      <c r="LC112" s="0"/>
      <c r="LD112" s="0"/>
      <c r="LE112" s="0"/>
      <c r="LF112" s="0"/>
      <c r="LG112" s="0"/>
      <c r="LH112" s="0"/>
      <c r="LI112" s="0"/>
      <c r="LJ112" s="0"/>
      <c r="LK112" s="0"/>
      <c r="LL112" s="0"/>
      <c r="LM112" s="0"/>
      <c r="LN112" s="0"/>
      <c r="LO112" s="0"/>
      <c r="LP112" s="0"/>
      <c r="LQ112" s="0"/>
      <c r="LR112" s="0"/>
      <c r="LS112" s="0"/>
      <c r="LT112" s="0"/>
      <c r="LU112" s="0"/>
      <c r="LV112" s="0"/>
      <c r="LW112" s="0"/>
      <c r="LX112" s="0"/>
      <c r="LY112" s="0"/>
      <c r="LZ112" s="0"/>
      <c r="MA112" s="0"/>
      <c r="MB112" s="0"/>
      <c r="MC112" s="0"/>
      <c r="MD112" s="0"/>
      <c r="ME112" s="0"/>
      <c r="MF112" s="0"/>
      <c r="MG112" s="0"/>
      <c r="MH112" s="0"/>
      <c r="MI112" s="0"/>
      <c r="MJ112" s="0"/>
      <c r="MK112" s="0"/>
      <c r="ML112" s="0"/>
      <c r="MM112" s="0"/>
      <c r="MN112" s="0"/>
      <c r="MO112" s="0"/>
      <c r="MP112" s="0"/>
      <c r="MQ112" s="0"/>
      <c r="MR112" s="0"/>
      <c r="MS112" s="0"/>
      <c r="MT112" s="0"/>
      <c r="MU112" s="0"/>
      <c r="MV112" s="0"/>
      <c r="MW112" s="0"/>
      <c r="MX112" s="0"/>
      <c r="MY112" s="0"/>
      <c r="MZ112" s="0"/>
      <c r="NA112" s="0"/>
      <c r="NB112" s="0"/>
      <c r="NC112" s="0"/>
      <c r="ND112" s="0"/>
      <c r="NE112" s="0"/>
      <c r="NF112" s="0"/>
      <c r="NG112" s="0"/>
      <c r="NH112" s="0"/>
      <c r="NI112" s="0"/>
      <c r="NJ112" s="0"/>
      <c r="NK112" s="0"/>
      <c r="NL112" s="0"/>
      <c r="NM112" s="0"/>
      <c r="NN112" s="0"/>
      <c r="NO112" s="0"/>
      <c r="NP112" s="0"/>
      <c r="NQ112" s="0"/>
      <c r="NR112" s="0"/>
      <c r="NS112" s="0"/>
      <c r="NT112" s="0"/>
      <c r="NU112" s="0"/>
      <c r="NV112" s="0"/>
      <c r="NW112" s="0"/>
      <c r="NX112" s="0"/>
      <c r="NY112" s="0"/>
      <c r="NZ112" s="0"/>
      <c r="OA112" s="0"/>
      <c r="OB112" s="0"/>
      <c r="OC112" s="0"/>
      <c r="OD112" s="0"/>
      <c r="OE112" s="0"/>
      <c r="OF112" s="0"/>
      <c r="OG112" s="0"/>
      <c r="OH112" s="0"/>
      <c r="OI112" s="0"/>
      <c r="OJ112" s="0"/>
      <c r="OK112" s="0"/>
      <c r="OL112" s="0"/>
      <c r="OM112" s="0"/>
      <c r="ON112" s="0"/>
      <c r="OO112" s="0"/>
      <c r="OP112" s="0"/>
      <c r="OQ112" s="0"/>
      <c r="OR112" s="0"/>
      <c r="OS112" s="0"/>
      <c r="OT112" s="0"/>
      <c r="OU112" s="0"/>
      <c r="OV112" s="0"/>
      <c r="OW112" s="0"/>
      <c r="OX112" s="0"/>
      <c r="OY112" s="0"/>
      <c r="OZ112" s="0"/>
      <c r="PA112" s="0"/>
      <c r="PB112" s="0"/>
      <c r="PC112" s="0"/>
      <c r="PD112" s="0"/>
      <c r="PE112" s="0"/>
      <c r="PF112" s="0"/>
      <c r="PG112" s="0"/>
      <c r="PH112" s="0"/>
      <c r="PI112" s="0"/>
      <c r="PJ112" s="0"/>
      <c r="PK112" s="0"/>
      <c r="PL112" s="0"/>
      <c r="PM112" s="0"/>
      <c r="PN112" s="0"/>
      <c r="PO112" s="0"/>
      <c r="PP112" s="0"/>
      <c r="PQ112" s="0"/>
      <c r="PR112" s="0"/>
      <c r="PS112" s="0"/>
      <c r="PT112" s="0"/>
      <c r="PU112" s="0"/>
      <c r="PV112" s="0"/>
      <c r="PW112" s="0"/>
      <c r="PX112" s="0"/>
      <c r="PY112" s="0"/>
      <c r="PZ112" s="0"/>
      <c r="QA112" s="0"/>
      <c r="QB112" s="0"/>
      <c r="QC112" s="0"/>
      <c r="QD112" s="0"/>
      <c r="QE112" s="0"/>
      <c r="QF112" s="0"/>
      <c r="QG112" s="0"/>
      <c r="QH112" s="0"/>
      <c r="QI112" s="0"/>
      <c r="QJ112" s="0"/>
      <c r="QK112" s="0"/>
      <c r="QL112" s="0"/>
      <c r="QM112" s="0"/>
      <c r="QN112" s="0"/>
      <c r="QO112" s="0"/>
      <c r="QP112" s="0"/>
      <c r="QQ112" s="0"/>
      <c r="QR112" s="0"/>
      <c r="QS112" s="0"/>
      <c r="QT112" s="0"/>
      <c r="QU112" s="0"/>
      <c r="QV112" s="0"/>
      <c r="QW112" s="0"/>
      <c r="QX112" s="0"/>
      <c r="QY112" s="0"/>
      <c r="QZ112" s="0"/>
      <c r="RA112" s="0"/>
      <c r="RB112" s="0"/>
      <c r="RC112" s="0"/>
      <c r="RD112" s="0"/>
      <c r="RE112" s="0"/>
      <c r="RF112" s="0"/>
      <c r="RG112" s="0"/>
      <c r="RH112" s="0"/>
      <c r="RI112" s="0"/>
      <c r="RJ112" s="0"/>
      <c r="RK112" s="0"/>
      <c r="RL112" s="0"/>
      <c r="RM112" s="0"/>
      <c r="RN112" s="0"/>
      <c r="RO112" s="0"/>
      <c r="RP112" s="0"/>
      <c r="RQ112" s="0"/>
      <c r="RR112" s="0"/>
      <c r="RS112" s="0"/>
      <c r="RT112" s="0"/>
      <c r="RU112" s="0"/>
      <c r="RV112" s="0"/>
      <c r="RW112" s="0"/>
      <c r="RX112" s="0"/>
      <c r="RY112" s="0"/>
      <c r="RZ112" s="0"/>
      <c r="SA112" s="0"/>
      <c r="SB112" s="0"/>
      <c r="SC112" s="0"/>
      <c r="SD112" s="0"/>
      <c r="SE112" s="0"/>
      <c r="SF112" s="0"/>
      <c r="SG112" s="0"/>
      <c r="SH112" s="0"/>
      <c r="SI112" s="0"/>
      <c r="SJ112" s="0"/>
      <c r="SK112" s="0"/>
      <c r="SL112" s="0"/>
      <c r="SM112" s="0"/>
      <c r="SN112" s="0"/>
      <c r="SO112" s="0"/>
      <c r="SP112" s="0"/>
      <c r="SQ112" s="0"/>
      <c r="SR112" s="0"/>
      <c r="SS112" s="0"/>
      <c r="ST112" s="0"/>
      <c r="SU112" s="0"/>
      <c r="SV112" s="0"/>
      <c r="SW112" s="0"/>
      <c r="SX112" s="0"/>
      <c r="SY112" s="0"/>
      <c r="SZ112" s="0"/>
      <c r="TA112" s="0"/>
      <c r="TB112" s="0"/>
      <c r="TC112" s="0"/>
      <c r="TD112" s="0"/>
      <c r="TE112" s="0"/>
      <c r="TF112" s="0"/>
      <c r="TG112" s="0"/>
      <c r="TH112" s="0"/>
      <c r="TI112" s="0"/>
      <c r="TJ112" s="0"/>
      <c r="TK112" s="0"/>
      <c r="TL112" s="0"/>
      <c r="TM112" s="0"/>
      <c r="TN112" s="0"/>
      <c r="TO112" s="0"/>
      <c r="TP112" s="0"/>
      <c r="TQ112" s="0"/>
      <c r="TR112" s="0"/>
      <c r="TS112" s="0"/>
      <c r="TT112" s="0"/>
      <c r="TU112" s="0"/>
      <c r="TV112" s="0"/>
      <c r="TW112" s="0"/>
      <c r="TX112" s="0"/>
      <c r="TY112" s="0"/>
      <c r="TZ112" s="0"/>
      <c r="UA112" s="0"/>
      <c r="UB112" s="0"/>
      <c r="UC112" s="0"/>
      <c r="UD112" s="0"/>
      <c r="UE112" s="0"/>
      <c r="UF112" s="0"/>
      <c r="UG112" s="0"/>
      <c r="UH112" s="0"/>
      <c r="UI112" s="0"/>
      <c r="UJ112" s="0"/>
      <c r="UK112" s="0"/>
      <c r="UL112" s="0"/>
      <c r="UM112" s="0"/>
      <c r="UN112" s="0"/>
      <c r="UO112" s="0"/>
      <c r="UP112" s="0"/>
      <c r="UQ112" s="0"/>
      <c r="UR112" s="0"/>
      <c r="US112" s="0"/>
      <c r="UT112" s="0"/>
      <c r="UU112" s="0"/>
      <c r="UV112" s="0"/>
      <c r="UW112" s="0"/>
      <c r="UX112" s="0"/>
      <c r="UY112" s="0"/>
      <c r="UZ112" s="0"/>
      <c r="VA112" s="0"/>
      <c r="VB112" s="0"/>
      <c r="VC112" s="0"/>
      <c r="VD112" s="0"/>
      <c r="VE112" s="0"/>
      <c r="VF112" s="0"/>
      <c r="VG112" s="0"/>
      <c r="VH112" s="0"/>
      <c r="VI112" s="0"/>
      <c r="VJ112" s="0"/>
      <c r="VK112" s="0"/>
      <c r="VL112" s="0"/>
      <c r="VM112" s="0"/>
      <c r="VN112" s="0"/>
      <c r="VO112" s="0"/>
      <c r="VP112" s="0"/>
      <c r="VQ112" s="0"/>
      <c r="VR112" s="0"/>
      <c r="VS112" s="0"/>
      <c r="VT112" s="0"/>
      <c r="VU112" s="0"/>
      <c r="VV112" s="0"/>
      <c r="VW112" s="0"/>
      <c r="VX112" s="0"/>
      <c r="VY112" s="0"/>
      <c r="VZ112" s="0"/>
      <c r="WA112" s="0"/>
      <c r="WB112" s="0"/>
      <c r="WC112" s="0"/>
      <c r="WD112" s="0"/>
      <c r="WE112" s="0"/>
      <c r="WF112" s="0"/>
      <c r="WG112" s="0"/>
      <c r="WH112" s="0"/>
      <c r="WI112" s="0"/>
      <c r="WJ112" s="0"/>
      <c r="WK112" s="0"/>
      <c r="WL112" s="0"/>
      <c r="WM112" s="0"/>
      <c r="WN112" s="0"/>
      <c r="WO112" s="0"/>
      <c r="WP112" s="0"/>
      <c r="WQ112" s="0"/>
      <c r="WR112" s="0"/>
      <c r="WS112" s="0"/>
      <c r="WT112" s="0"/>
      <c r="WU112" s="0"/>
      <c r="WV112" s="0"/>
      <c r="WW112" s="0"/>
      <c r="WX112" s="0"/>
      <c r="WY112" s="0"/>
      <c r="WZ112" s="0"/>
      <c r="XA112" s="0"/>
      <c r="XB112" s="0"/>
      <c r="XC112" s="0"/>
      <c r="XD112" s="0"/>
      <c r="XE112" s="0"/>
      <c r="XF112" s="0"/>
      <c r="XG112" s="0"/>
      <c r="XH112" s="0"/>
      <c r="XI112" s="0"/>
      <c r="XJ112" s="0"/>
      <c r="XK112" s="0"/>
      <c r="XL112" s="0"/>
      <c r="XM112" s="0"/>
      <c r="XN112" s="0"/>
      <c r="XO112" s="0"/>
      <c r="XP112" s="0"/>
      <c r="XQ112" s="0"/>
      <c r="XR112" s="0"/>
      <c r="XS112" s="0"/>
      <c r="XT112" s="0"/>
      <c r="XU112" s="0"/>
      <c r="XV112" s="0"/>
      <c r="XW112" s="0"/>
      <c r="XX112" s="0"/>
      <c r="XY112" s="0"/>
      <c r="XZ112" s="0"/>
      <c r="YA112" s="0"/>
      <c r="YB112" s="0"/>
      <c r="YC112" s="0"/>
      <c r="YD112" s="0"/>
      <c r="YE112" s="0"/>
      <c r="YF112" s="0"/>
      <c r="YG112" s="0"/>
      <c r="YH112" s="0"/>
      <c r="YI112" s="0"/>
      <c r="YJ112" s="0"/>
      <c r="YK112" s="0"/>
      <c r="YL112" s="0"/>
      <c r="YM112" s="0"/>
      <c r="YN112" s="0"/>
      <c r="YO112" s="0"/>
      <c r="YP112" s="0"/>
      <c r="YQ112" s="0"/>
      <c r="YR112" s="0"/>
      <c r="YS112" s="0"/>
      <c r="YT112" s="0"/>
      <c r="YU112" s="0"/>
      <c r="YV112" s="0"/>
      <c r="YW112" s="0"/>
      <c r="YX112" s="0"/>
      <c r="YY112" s="0"/>
      <c r="YZ112" s="0"/>
      <c r="ZA112" s="0"/>
      <c r="ZB112" s="0"/>
      <c r="ZC112" s="0"/>
      <c r="ZD112" s="0"/>
      <c r="ZE112" s="0"/>
      <c r="ZF112" s="0"/>
      <c r="ZG112" s="0"/>
      <c r="ZH112" s="0"/>
      <c r="ZI112" s="0"/>
      <c r="ZJ112" s="0"/>
      <c r="ZK112" s="0"/>
      <c r="ZL112" s="0"/>
      <c r="ZM112" s="0"/>
      <c r="ZN112" s="0"/>
      <c r="ZO112" s="0"/>
      <c r="ZP112" s="0"/>
      <c r="ZQ112" s="0"/>
      <c r="ZR112" s="0"/>
      <c r="ZS112" s="0"/>
      <c r="ZT112" s="0"/>
      <c r="ZU112" s="0"/>
      <c r="ZV112" s="0"/>
      <c r="ZW112" s="0"/>
      <c r="ZX112" s="0"/>
      <c r="ZY112" s="0"/>
      <c r="ZZ112" s="0"/>
      <c r="AAA112" s="0"/>
      <c r="AAB112" s="0"/>
      <c r="AAC112" s="0"/>
      <c r="AAD112" s="0"/>
      <c r="AAE112" s="0"/>
      <c r="AAF112" s="0"/>
      <c r="AAG112" s="0"/>
      <c r="AAH112" s="0"/>
      <c r="AAI112" s="0"/>
      <c r="AAJ112" s="0"/>
      <c r="AAK112" s="0"/>
      <c r="AAL112" s="0"/>
      <c r="AAM112" s="0"/>
      <c r="AAN112" s="0"/>
      <c r="AAO112" s="0"/>
      <c r="AAP112" s="0"/>
      <c r="AAQ112" s="0"/>
      <c r="AAR112" s="0"/>
      <c r="AAS112" s="0"/>
      <c r="AAT112" s="0"/>
      <c r="AAU112" s="0"/>
      <c r="AAV112" s="0"/>
      <c r="AAW112" s="0"/>
      <c r="AAX112" s="0"/>
      <c r="AAY112" s="0"/>
      <c r="AAZ112" s="0"/>
      <c r="ABA112" s="0"/>
      <c r="ABB112" s="0"/>
      <c r="ABC112" s="0"/>
      <c r="ABD112" s="0"/>
      <c r="ABE112" s="0"/>
      <c r="ABF112" s="0"/>
      <c r="ABG112" s="0"/>
      <c r="ABH112" s="0"/>
      <c r="ABI112" s="0"/>
      <c r="ABJ112" s="0"/>
      <c r="ABK112" s="0"/>
      <c r="ABL112" s="0"/>
      <c r="ABM112" s="0"/>
      <c r="ABN112" s="0"/>
      <c r="ABO112" s="0"/>
      <c r="ABP112" s="0"/>
      <c r="ABQ112" s="0"/>
      <c r="ABR112" s="0"/>
      <c r="ABS112" s="0"/>
      <c r="ABT112" s="0"/>
      <c r="ABU112" s="0"/>
      <c r="ABV112" s="0"/>
      <c r="ABW112" s="0"/>
      <c r="ABX112" s="0"/>
      <c r="ABY112" s="0"/>
      <c r="ABZ112" s="0"/>
      <c r="ACA112" s="0"/>
      <c r="ACB112" s="0"/>
      <c r="ACC112" s="0"/>
      <c r="ACD112" s="0"/>
      <c r="ACE112" s="0"/>
      <c r="ACF112" s="0"/>
      <c r="ACG112" s="0"/>
      <c r="ACH112" s="0"/>
      <c r="ACI112" s="0"/>
      <c r="ACJ112" s="0"/>
      <c r="ACK112" s="0"/>
      <c r="ACL112" s="0"/>
      <c r="ACM112" s="0"/>
      <c r="ACN112" s="0"/>
      <c r="ACO112" s="0"/>
      <c r="ACP112" s="0"/>
      <c r="ACQ112" s="0"/>
      <c r="ACR112" s="0"/>
      <c r="ACS112" s="0"/>
      <c r="ACT112" s="0"/>
      <c r="ACU112" s="0"/>
      <c r="ACV112" s="0"/>
      <c r="ACW112" s="0"/>
      <c r="ACX112" s="0"/>
      <c r="ACY112" s="0"/>
      <c r="ACZ112" s="0"/>
      <c r="ADA112" s="0"/>
      <c r="ADB112" s="0"/>
      <c r="ADC112" s="0"/>
      <c r="ADD112" s="0"/>
      <c r="ADE112" s="0"/>
      <c r="ADF112" s="0"/>
      <c r="ADG112" s="0"/>
      <c r="ADH112" s="0"/>
      <c r="ADI112" s="0"/>
      <c r="ADJ112" s="0"/>
      <c r="ADK112" s="0"/>
      <c r="ADL112" s="0"/>
      <c r="ADM112" s="0"/>
      <c r="ADN112" s="0"/>
      <c r="ADO112" s="0"/>
      <c r="ADP112" s="0"/>
      <c r="ADQ112" s="0"/>
      <c r="ADR112" s="0"/>
      <c r="ADS112" s="0"/>
      <c r="ADT112" s="0"/>
      <c r="ADU112" s="0"/>
      <c r="ADV112" s="0"/>
      <c r="ADW112" s="0"/>
      <c r="ADX112" s="0"/>
      <c r="ADY112" s="0"/>
      <c r="ADZ112" s="0"/>
      <c r="AEA112" s="0"/>
      <c r="AEB112" s="0"/>
      <c r="AEC112" s="0"/>
      <c r="AED112" s="0"/>
      <c r="AEE112" s="0"/>
      <c r="AEF112" s="0"/>
      <c r="AEG112" s="0"/>
      <c r="AEH112" s="0"/>
      <c r="AEI112" s="0"/>
      <c r="AEJ112" s="0"/>
      <c r="AEK112" s="0"/>
      <c r="AEL112" s="0"/>
      <c r="AEM112" s="0"/>
      <c r="AEN112" s="0"/>
      <c r="AEO112" s="0"/>
      <c r="AEP112" s="0"/>
      <c r="AEQ112" s="0"/>
      <c r="AER112" s="0"/>
      <c r="AES112" s="0"/>
      <c r="AET112" s="0"/>
      <c r="AEU112" s="0"/>
      <c r="AEV112" s="0"/>
      <c r="AEW112" s="0"/>
      <c r="AEX112" s="0"/>
      <c r="AEY112" s="0"/>
      <c r="AEZ112" s="0"/>
      <c r="AFA112" s="0"/>
      <c r="AFB112" s="0"/>
      <c r="AFC112" s="0"/>
      <c r="AFD112" s="0"/>
      <c r="AFE112" s="0"/>
      <c r="AFF112" s="0"/>
      <c r="AFG112" s="0"/>
      <c r="AFH112" s="0"/>
      <c r="AFI112" s="0"/>
      <c r="AFJ112" s="0"/>
      <c r="AFK112" s="0"/>
      <c r="AFL112" s="0"/>
      <c r="AFM112" s="0"/>
      <c r="AFN112" s="0"/>
      <c r="AFO112" s="0"/>
      <c r="AFP112" s="0"/>
      <c r="AFQ112" s="0"/>
      <c r="AFR112" s="0"/>
      <c r="AFS112" s="0"/>
      <c r="AFT112" s="0"/>
      <c r="AFU112" s="0"/>
      <c r="AFV112" s="0"/>
      <c r="AFW112" s="0"/>
      <c r="AFX112" s="0"/>
      <c r="AFY112" s="0"/>
      <c r="AFZ112" s="0"/>
      <c r="AGA112" s="0"/>
      <c r="AGB112" s="0"/>
      <c r="AGC112" s="0"/>
      <c r="AGD112" s="0"/>
      <c r="AGE112" s="0"/>
      <c r="AGF112" s="0"/>
      <c r="AGG112" s="0"/>
      <c r="AGH112" s="0"/>
      <c r="AGI112" s="0"/>
      <c r="AGJ112" s="0"/>
      <c r="AGK112" s="0"/>
      <c r="AGL112" s="0"/>
      <c r="AGM112" s="0"/>
      <c r="AGN112" s="0"/>
      <c r="AGO112" s="0"/>
      <c r="AGP112" s="0"/>
      <c r="AGQ112" s="0"/>
      <c r="AGR112" s="0"/>
      <c r="AGS112" s="0"/>
      <c r="AGT112" s="0"/>
      <c r="AGU112" s="0"/>
      <c r="AGV112" s="0"/>
      <c r="AGW112" s="0"/>
      <c r="AGX112" s="0"/>
      <c r="AGY112" s="0"/>
      <c r="AGZ112" s="0"/>
      <c r="AHA112" s="0"/>
      <c r="AHB112" s="0"/>
      <c r="AHC112" s="0"/>
      <c r="AHD112" s="0"/>
      <c r="AHE112" s="0"/>
      <c r="AHF112" s="0"/>
      <c r="AHG112" s="0"/>
      <c r="AHH112" s="0"/>
      <c r="AHI112" s="0"/>
      <c r="AHJ112" s="0"/>
      <c r="AHK112" s="0"/>
      <c r="AHL112" s="0"/>
      <c r="AHM112" s="0"/>
      <c r="AHN112" s="0"/>
      <c r="AHO112" s="0"/>
      <c r="AHP112" s="0"/>
      <c r="AHQ112" s="0"/>
      <c r="AHR112" s="0"/>
      <c r="AHS112" s="0"/>
      <c r="AHT112" s="0"/>
      <c r="AHU112" s="0"/>
      <c r="AHV112" s="0"/>
      <c r="AHW112" s="0"/>
      <c r="AHX112" s="0"/>
      <c r="AHY112" s="0"/>
      <c r="AHZ112" s="0"/>
      <c r="AIA112" s="0"/>
      <c r="AIB112" s="0"/>
      <c r="AIC112" s="0"/>
      <c r="AID112" s="0"/>
      <c r="AIE112" s="0"/>
      <c r="AIF112" s="0"/>
      <c r="AIG112" s="0"/>
      <c r="AIH112" s="0"/>
      <c r="AII112" s="0"/>
      <c r="AIJ112" s="0"/>
      <c r="AIK112" s="0"/>
      <c r="AIL112" s="0"/>
      <c r="AIM112" s="0"/>
      <c r="AIN112" s="0"/>
      <c r="AIO112" s="0"/>
      <c r="AIP112" s="0"/>
      <c r="AIQ112" s="0"/>
      <c r="AIR112" s="0"/>
      <c r="AIS112" s="0"/>
      <c r="AIT112" s="0"/>
      <c r="AIU112" s="0"/>
      <c r="AIV112" s="0"/>
      <c r="AIW112" s="0"/>
      <c r="AIX112" s="0"/>
      <c r="AIY112" s="0"/>
      <c r="AIZ112" s="0"/>
      <c r="AJA112" s="0"/>
      <c r="AJB112" s="0"/>
      <c r="AJC112" s="0"/>
      <c r="AJD112" s="0"/>
      <c r="AJE112" s="0"/>
      <c r="AJF112" s="0"/>
      <c r="AJG112" s="0"/>
      <c r="AJH112" s="0"/>
      <c r="AJI112" s="0"/>
      <c r="AJJ112" s="0"/>
      <c r="AJK112" s="0"/>
      <c r="AJL112" s="0"/>
      <c r="AJM112" s="0"/>
      <c r="AJN112" s="0"/>
      <c r="AJO112" s="0"/>
      <c r="AJP112" s="0"/>
      <c r="AJQ112" s="0"/>
      <c r="AJR112" s="0"/>
      <c r="AJS112" s="0"/>
      <c r="AJT112" s="0"/>
      <c r="AJU112" s="0"/>
      <c r="AJV112" s="0"/>
      <c r="AJW112" s="0"/>
      <c r="AJX112" s="0"/>
      <c r="AJY112" s="0"/>
      <c r="AJZ112" s="0"/>
      <c r="AKA112" s="0"/>
      <c r="AKB112" s="0"/>
      <c r="AKC112" s="0"/>
      <c r="AKD112" s="0"/>
      <c r="AKE112" s="0"/>
      <c r="AKF112" s="0"/>
      <c r="AKG112" s="0"/>
      <c r="AKH112" s="0"/>
      <c r="AKI112" s="0"/>
      <c r="AKJ112" s="0"/>
      <c r="AKK112" s="0"/>
      <c r="AKL112" s="0"/>
      <c r="AKM112" s="0"/>
      <c r="AKN112" s="0"/>
      <c r="AKO112" s="0"/>
      <c r="AKP112" s="0"/>
      <c r="AKQ112" s="0"/>
      <c r="AKR112" s="0"/>
      <c r="AKS112" s="0"/>
      <c r="AKT112" s="0"/>
      <c r="AKU112" s="0"/>
      <c r="AKV112" s="0"/>
      <c r="AKW112" s="0"/>
      <c r="AKX112" s="0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s="194" customFormat="true" ht="51" hidden="false" customHeight="false" outlineLevel="0" collapsed="false">
      <c r="A113" s="129" t="n">
        <v>102</v>
      </c>
      <c r="B113" s="28" t="s">
        <v>839</v>
      </c>
      <c r="C113" s="28" t="s">
        <v>1147</v>
      </c>
      <c r="D113" s="29" t="s">
        <v>38</v>
      </c>
      <c r="E113" s="28" t="n">
        <v>0.4</v>
      </c>
      <c r="F113" s="28" t="s">
        <v>1148</v>
      </c>
      <c r="G113" s="29" t="n">
        <v>1</v>
      </c>
      <c r="H113" s="29" t="n">
        <v>0</v>
      </c>
      <c r="I113" s="29" t="n">
        <v>0</v>
      </c>
      <c r="J113" s="29" t="n">
        <v>0</v>
      </c>
      <c r="K113" s="29" t="n">
        <v>0</v>
      </c>
      <c r="L113" s="29" t="n">
        <v>0</v>
      </c>
      <c r="M113" s="29" t="n">
        <v>0</v>
      </c>
      <c r="N113" s="29" t="n">
        <v>1</v>
      </c>
      <c r="O113" s="29" t="n">
        <v>0</v>
      </c>
      <c r="P113" s="29" t="n">
        <v>0</v>
      </c>
      <c r="Q113" s="28" t="n">
        <f aca="false">SUM(J113:P113)</f>
        <v>1</v>
      </c>
      <c r="R113" s="29" t="n">
        <v>0</v>
      </c>
      <c r="S113" s="29" t="n">
        <v>0</v>
      </c>
      <c r="T113" s="29" t="n">
        <v>0</v>
      </c>
      <c r="U113" s="29" t="n">
        <v>0</v>
      </c>
      <c r="V113" s="29" t="n">
        <v>1</v>
      </c>
      <c r="W113" s="28" t="n">
        <v>1</v>
      </c>
      <c r="X113" s="28" t="n">
        <v>0</v>
      </c>
      <c r="Y113" s="29" t="n">
        <v>0</v>
      </c>
      <c r="Z113" s="29" t="n">
        <f aca="false">SUM(R113:V113)</f>
        <v>1</v>
      </c>
      <c r="AA113" s="29" t="n">
        <v>0</v>
      </c>
      <c r="AB113" s="29" t="n">
        <v>0</v>
      </c>
      <c r="AC113" s="28" t="n">
        <f aca="false">SUM(Z113:AB113)</f>
        <v>1</v>
      </c>
      <c r="AD113" s="39" t="n">
        <v>42220.4027777778</v>
      </c>
      <c r="AE113" s="39" t="n">
        <v>42220.4583333333</v>
      </c>
      <c r="AF113" s="39" t="n">
        <v>42220.4583333333</v>
      </c>
      <c r="AG113" s="89" t="n">
        <f aca="false">AF113-AD113</f>
        <v>0.0555555555547471</v>
      </c>
      <c r="AH113" s="29"/>
      <c r="AI113" s="28" t="s">
        <v>842</v>
      </c>
      <c r="AJ113" s="28" t="s">
        <v>1149</v>
      </c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138"/>
      <c r="BJ113" s="138"/>
      <c r="BK113" s="138"/>
      <c r="BL113" s="138"/>
      <c r="BM113" s="138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138"/>
      <c r="CH113" s="138"/>
      <c r="CI113" s="138"/>
      <c r="CJ113" s="138"/>
      <c r="CK113" s="138"/>
      <c r="CL113" s="138"/>
    </row>
    <row r="114" customFormat="false" ht="89.25" hidden="false" customHeight="false" outlineLevel="0" collapsed="false">
      <c r="A114" s="129" t="n">
        <v>103</v>
      </c>
      <c r="B114" s="28" t="s">
        <v>839</v>
      </c>
      <c r="C114" s="28" t="s">
        <v>1150</v>
      </c>
      <c r="D114" s="29" t="s">
        <v>38</v>
      </c>
      <c r="E114" s="28" t="n">
        <v>10</v>
      </c>
      <c r="F114" s="28" t="s">
        <v>1151</v>
      </c>
      <c r="G114" s="29" t="n">
        <v>0</v>
      </c>
      <c r="H114" s="29" t="n">
        <v>0</v>
      </c>
      <c r="I114" s="29" t="n">
        <v>0</v>
      </c>
      <c r="J114" s="29" t="n">
        <v>0</v>
      </c>
      <c r="K114" s="29" t="n">
        <v>0</v>
      </c>
      <c r="L114" s="29" t="n">
        <v>0</v>
      </c>
      <c r="M114" s="29" t="n">
        <v>0</v>
      </c>
      <c r="N114" s="29" t="n">
        <v>1</v>
      </c>
      <c r="O114" s="29" t="n">
        <v>0</v>
      </c>
      <c r="P114" s="29" t="n">
        <v>0</v>
      </c>
      <c r="Q114" s="28" t="n">
        <f aca="false">SUM(J114:P114)</f>
        <v>1</v>
      </c>
      <c r="R114" s="29" t="n">
        <v>0</v>
      </c>
      <c r="S114" s="29" t="n">
        <v>0</v>
      </c>
      <c r="T114" s="29" t="n">
        <v>0</v>
      </c>
      <c r="U114" s="29" t="n">
        <v>0</v>
      </c>
      <c r="V114" s="29" t="n">
        <v>376</v>
      </c>
      <c r="W114" s="28" t="n">
        <v>376</v>
      </c>
      <c r="X114" s="28" t="n">
        <v>0</v>
      </c>
      <c r="Y114" s="29" t="n">
        <v>0</v>
      </c>
      <c r="Z114" s="29" t="n">
        <f aca="false">SUM(R114:V114)</f>
        <v>376</v>
      </c>
      <c r="AA114" s="29" t="n">
        <v>0</v>
      </c>
      <c r="AB114" s="29" t="n">
        <v>0</v>
      </c>
      <c r="AC114" s="28" t="n">
        <f aca="false">SUM(Z114:AB114)</f>
        <v>376</v>
      </c>
      <c r="AD114" s="39" t="n">
        <v>42220.9270833333</v>
      </c>
      <c r="AE114" s="39" t="n">
        <v>42220.9375</v>
      </c>
      <c r="AF114" s="39" t="n">
        <v>42220.9375</v>
      </c>
      <c r="AG114" s="34" t="n">
        <f aca="false">AF114-AD114</f>
        <v>0.0104166666642413</v>
      </c>
      <c r="AH114" s="29"/>
      <c r="AI114" s="28" t="s">
        <v>842</v>
      </c>
      <c r="AJ114" s="28" t="s">
        <v>1152</v>
      </c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138"/>
      <c r="BJ114" s="138"/>
      <c r="BK114" s="138"/>
      <c r="BL114" s="138"/>
      <c r="BM114" s="138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138"/>
      <c r="CH114" s="138"/>
      <c r="CI114" s="138"/>
      <c r="CJ114" s="138"/>
      <c r="CK114" s="138"/>
      <c r="CL114" s="138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 s="0"/>
      <c r="DN114" s="0"/>
      <c r="DO114" s="0"/>
      <c r="DP114" s="0"/>
      <c r="DQ114" s="0"/>
      <c r="DR114" s="0"/>
      <c r="DS114" s="0"/>
      <c r="DT114" s="0"/>
      <c r="DU114" s="0"/>
      <c r="DV114" s="0"/>
      <c r="DW114" s="0"/>
      <c r="DX114" s="0"/>
      <c r="DY114" s="0"/>
      <c r="DZ114" s="0"/>
      <c r="EA114" s="0"/>
      <c r="EB114" s="0"/>
      <c r="EC114" s="0"/>
      <c r="ED114" s="0"/>
      <c r="EE114" s="0"/>
      <c r="EF114" s="0"/>
      <c r="EG114" s="0"/>
      <c r="EH114" s="0"/>
      <c r="EI114" s="0"/>
      <c r="EJ114" s="0"/>
      <c r="EK114" s="0"/>
      <c r="EL114" s="0"/>
      <c r="EM114" s="0"/>
      <c r="EN114" s="0"/>
      <c r="EO114" s="0"/>
      <c r="EP114" s="0"/>
      <c r="EQ114" s="0"/>
      <c r="ER114" s="0"/>
      <c r="ES114" s="0"/>
      <c r="ET114" s="0"/>
      <c r="EU114" s="0"/>
      <c r="EV114" s="0"/>
      <c r="EW114" s="0"/>
      <c r="EX114" s="0"/>
      <c r="EY114" s="0"/>
      <c r="EZ114" s="0"/>
      <c r="FA114" s="0"/>
      <c r="FB114" s="0"/>
      <c r="FC114" s="0"/>
      <c r="FD114" s="0"/>
      <c r="FE114" s="0"/>
      <c r="FF114" s="0"/>
      <c r="FG114" s="0"/>
      <c r="FH114" s="0"/>
      <c r="FI114" s="0"/>
      <c r="FJ114" s="0"/>
      <c r="FK114" s="0"/>
      <c r="FL114" s="0"/>
      <c r="FM114" s="0"/>
      <c r="FN114" s="0"/>
      <c r="FO114" s="0"/>
      <c r="FP114" s="0"/>
      <c r="FQ114" s="0"/>
      <c r="FR114" s="0"/>
      <c r="FS114" s="0"/>
      <c r="FT114" s="0"/>
      <c r="FU114" s="0"/>
      <c r="FV114" s="0"/>
      <c r="FW114" s="0"/>
      <c r="FX114" s="0"/>
      <c r="FY114" s="0"/>
      <c r="FZ114" s="0"/>
      <c r="GA114" s="0"/>
      <c r="GB114" s="0"/>
      <c r="GC114" s="0"/>
      <c r="GD114" s="0"/>
      <c r="GE114" s="0"/>
      <c r="GF114" s="0"/>
      <c r="GG114" s="0"/>
      <c r="GH114" s="0"/>
      <c r="GI114" s="0"/>
      <c r="GJ114" s="0"/>
      <c r="GK114" s="0"/>
      <c r="GL114" s="0"/>
      <c r="GM114" s="0"/>
      <c r="GN114" s="0"/>
      <c r="GO114" s="0"/>
      <c r="GP114" s="0"/>
      <c r="GQ114" s="0"/>
      <c r="GR114" s="0"/>
      <c r="GS114" s="0"/>
      <c r="GT114" s="0"/>
      <c r="GU114" s="0"/>
      <c r="GV114" s="0"/>
      <c r="GW114" s="0"/>
      <c r="GX114" s="0"/>
      <c r="GY114" s="0"/>
      <c r="GZ114" s="0"/>
      <c r="HA114" s="0"/>
      <c r="HB114" s="0"/>
      <c r="HC114" s="0"/>
      <c r="HD114" s="0"/>
      <c r="HE114" s="0"/>
      <c r="HF114" s="0"/>
      <c r="HG114" s="0"/>
      <c r="HH114" s="0"/>
      <c r="HI114" s="0"/>
      <c r="HJ114" s="0"/>
      <c r="HK114" s="0"/>
      <c r="HL114" s="0"/>
      <c r="HM114" s="0"/>
      <c r="HN114" s="0"/>
      <c r="HO114" s="0"/>
      <c r="HP114" s="0"/>
      <c r="HQ114" s="0"/>
      <c r="HR114" s="0"/>
      <c r="HS114" s="0"/>
      <c r="HT114" s="0"/>
      <c r="HU114" s="0"/>
      <c r="HV114" s="0"/>
      <c r="HW114" s="0"/>
      <c r="HX114" s="0"/>
      <c r="HY114" s="0"/>
      <c r="HZ114" s="0"/>
      <c r="IA114" s="0"/>
      <c r="IB114" s="0"/>
      <c r="IC114" s="0"/>
      <c r="ID114" s="0"/>
      <c r="IE114" s="0"/>
      <c r="IF114" s="0"/>
      <c r="IG114" s="0"/>
      <c r="IH114" s="0"/>
      <c r="II114" s="0"/>
      <c r="IJ114" s="0"/>
      <c r="IK114" s="0"/>
      <c r="IL114" s="0"/>
      <c r="IM114" s="0"/>
      <c r="IN114" s="0"/>
      <c r="IO114" s="0"/>
      <c r="IP114" s="0"/>
      <c r="IQ114" s="0"/>
      <c r="IR114" s="0"/>
      <c r="IS114" s="0"/>
      <c r="IT114" s="0"/>
      <c r="IU114" s="0"/>
      <c r="IV114" s="0"/>
      <c r="IW114" s="0"/>
      <c r="IX114" s="0"/>
      <c r="IY114" s="0"/>
      <c r="IZ114" s="0"/>
      <c r="JA114" s="0"/>
      <c r="JB114" s="0"/>
      <c r="JC114" s="0"/>
      <c r="JD114" s="0"/>
      <c r="JE114" s="0"/>
      <c r="JF114" s="0"/>
      <c r="JG114" s="0"/>
      <c r="JH114" s="0"/>
      <c r="JI114" s="0"/>
      <c r="JJ114" s="0"/>
      <c r="JK114" s="0"/>
      <c r="JL114" s="0"/>
      <c r="JM114" s="0"/>
      <c r="JN114" s="0"/>
      <c r="JO114" s="0"/>
      <c r="JP114" s="0"/>
      <c r="JQ114" s="0"/>
      <c r="JR114" s="0"/>
      <c r="JS114" s="0"/>
      <c r="JT114" s="0"/>
      <c r="JU114" s="0"/>
      <c r="JV114" s="0"/>
      <c r="JW114" s="0"/>
      <c r="JX114" s="0"/>
      <c r="JY114" s="0"/>
      <c r="JZ114" s="0"/>
      <c r="KA114" s="0"/>
      <c r="KB114" s="0"/>
      <c r="KC114" s="0"/>
      <c r="KD114" s="0"/>
      <c r="KE114" s="0"/>
      <c r="KF114" s="0"/>
      <c r="KG114" s="0"/>
      <c r="KH114" s="0"/>
      <c r="KI114" s="0"/>
      <c r="KJ114" s="0"/>
      <c r="KK114" s="0"/>
      <c r="KL114" s="0"/>
      <c r="KM114" s="0"/>
      <c r="KN114" s="0"/>
      <c r="KO114" s="0"/>
      <c r="KP114" s="0"/>
      <c r="KQ114" s="0"/>
      <c r="KR114" s="0"/>
      <c r="KS114" s="0"/>
      <c r="KT114" s="0"/>
      <c r="KU114" s="0"/>
      <c r="KV114" s="0"/>
      <c r="KW114" s="0"/>
      <c r="KX114" s="0"/>
      <c r="KY114" s="0"/>
      <c r="KZ114" s="0"/>
      <c r="LA114" s="0"/>
      <c r="LB114" s="0"/>
      <c r="LC114" s="0"/>
      <c r="LD114" s="0"/>
      <c r="LE114" s="0"/>
      <c r="LF114" s="0"/>
      <c r="LG114" s="0"/>
      <c r="LH114" s="0"/>
      <c r="LI114" s="0"/>
      <c r="LJ114" s="0"/>
      <c r="LK114" s="0"/>
      <c r="LL114" s="0"/>
      <c r="LM114" s="0"/>
      <c r="LN114" s="0"/>
      <c r="LO114" s="0"/>
      <c r="LP114" s="0"/>
      <c r="LQ114" s="0"/>
      <c r="LR114" s="0"/>
      <c r="LS114" s="0"/>
      <c r="LT114" s="0"/>
      <c r="LU114" s="0"/>
      <c r="LV114" s="0"/>
      <c r="LW114" s="0"/>
      <c r="LX114" s="0"/>
      <c r="LY114" s="0"/>
      <c r="LZ114" s="0"/>
      <c r="MA114" s="0"/>
      <c r="MB114" s="0"/>
      <c r="MC114" s="0"/>
      <c r="MD114" s="0"/>
      <c r="ME114" s="0"/>
      <c r="MF114" s="0"/>
      <c r="MG114" s="0"/>
      <c r="MH114" s="0"/>
      <c r="MI114" s="0"/>
      <c r="MJ114" s="0"/>
      <c r="MK114" s="0"/>
      <c r="ML114" s="0"/>
      <c r="MM114" s="0"/>
      <c r="MN114" s="0"/>
      <c r="MO114" s="0"/>
      <c r="MP114" s="0"/>
      <c r="MQ114" s="0"/>
      <c r="MR114" s="0"/>
      <c r="MS114" s="0"/>
      <c r="MT114" s="0"/>
      <c r="MU114" s="0"/>
      <c r="MV114" s="0"/>
      <c r="MW114" s="0"/>
      <c r="MX114" s="0"/>
      <c r="MY114" s="0"/>
      <c r="MZ114" s="0"/>
      <c r="NA114" s="0"/>
      <c r="NB114" s="0"/>
      <c r="NC114" s="0"/>
      <c r="ND114" s="0"/>
      <c r="NE114" s="0"/>
      <c r="NF114" s="0"/>
      <c r="NG114" s="0"/>
      <c r="NH114" s="0"/>
      <c r="NI114" s="0"/>
      <c r="NJ114" s="0"/>
      <c r="NK114" s="0"/>
      <c r="NL114" s="0"/>
      <c r="NM114" s="0"/>
      <c r="NN114" s="0"/>
      <c r="NO114" s="0"/>
      <c r="NP114" s="0"/>
      <c r="NQ114" s="0"/>
      <c r="NR114" s="0"/>
      <c r="NS114" s="0"/>
      <c r="NT114" s="0"/>
      <c r="NU114" s="0"/>
      <c r="NV114" s="0"/>
      <c r="NW114" s="0"/>
      <c r="NX114" s="0"/>
      <c r="NY114" s="0"/>
      <c r="NZ114" s="0"/>
      <c r="OA114" s="0"/>
      <c r="OB114" s="0"/>
      <c r="OC114" s="0"/>
      <c r="OD114" s="0"/>
      <c r="OE114" s="0"/>
      <c r="OF114" s="0"/>
      <c r="OG114" s="0"/>
      <c r="OH114" s="0"/>
      <c r="OI114" s="0"/>
      <c r="OJ114" s="0"/>
      <c r="OK114" s="0"/>
      <c r="OL114" s="0"/>
      <c r="OM114" s="0"/>
      <c r="ON114" s="0"/>
      <c r="OO114" s="0"/>
      <c r="OP114" s="0"/>
      <c r="OQ114" s="0"/>
      <c r="OR114" s="0"/>
      <c r="OS114" s="0"/>
      <c r="OT114" s="0"/>
      <c r="OU114" s="0"/>
      <c r="OV114" s="0"/>
      <c r="OW114" s="0"/>
      <c r="OX114" s="0"/>
      <c r="OY114" s="0"/>
      <c r="OZ114" s="0"/>
      <c r="PA114" s="0"/>
      <c r="PB114" s="0"/>
      <c r="PC114" s="0"/>
      <c r="PD114" s="0"/>
      <c r="PE114" s="0"/>
      <c r="PF114" s="0"/>
      <c r="PG114" s="0"/>
      <c r="PH114" s="0"/>
      <c r="PI114" s="0"/>
      <c r="PJ114" s="0"/>
      <c r="PK114" s="0"/>
      <c r="PL114" s="0"/>
      <c r="PM114" s="0"/>
      <c r="PN114" s="0"/>
      <c r="PO114" s="0"/>
      <c r="PP114" s="0"/>
      <c r="PQ114" s="0"/>
      <c r="PR114" s="0"/>
      <c r="PS114" s="0"/>
      <c r="PT114" s="0"/>
      <c r="PU114" s="0"/>
      <c r="PV114" s="0"/>
      <c r="PW114" s="0"/>
      <c r="PX114" s="0"/>
      <c r="PY114" s="0"/>
      <c r="PZ114" s="0"/>
      <c r="QA114" s="0"/>
      <c r="QB114" s="0"/>
      <c r="QC114" s="0"/>
      <c r="QD114" s="0"/>
      <c r="QE114" s="0"/>
      <c r="QF114" s="0"/>
      <c r="QG114" s="0"/>
      <c r="QH114" s="0"/>
      <c r="QI114" s="0"/>
      <c r="QJ114" s="0"/>
      <c r="QK114" s="0"/>
      <c r="QL114" s="0"/>
      <c r="QM114" s="0"/>
      <c r="QN114" s="0"/>
      <c r="QO114" s="0"/>
      <c r="QP114" s="0"/>
      <c r="QQ114" s="0"/>
      <c r="QR114" s="0"/>
      <c r="QS114" s="0"/>
      <c r="QT114" s="0"/>
      <c r="QU114" s="0"/>
      <c r="QV114" s="0"/>
      <c r="QW114" s="0"/>
      <c r="QX114" s="0"/>
      <c r="QY114" s="0"/>
      <c r="QZ114" s="0"/>
      <c r="RA114" s="0"/>
      <c r="RB114" s="0"/>
      <c r="RC114" s="0"/>
      <c r="RD114" s="0"/>
      <c r="RE114" s="0"/>
      <c r="RF114" s="0"/>
      <c r="RG114" s="0"/>
      <c r="RH114" s="0"/>
      <c r="RI114" s="0"/>
      <c r="RJ114" s="0"/>
      <c r="RK114" s="0"/>
      <c r="RL114" s="0"/>
      <c r="RM114" s="0"/>
      <c r="RN114" s="0"/>
      <c r="RO114" s="0"/>
      <c r="RP114" s="0"/>
      <c r="RQ114" s="0"/>
      <c r="RR114" s="0"/>
      <c r="RS114" s="0"/>
      <c r="RT114" s="0"/>
      <c r="RU114" s="0"/>
      <c r="RV114" s="0"/>
      <c r="RW114" s="0"/>
      <c r="RX114" s="0"/>
      <c r="RY114" s="0"/>
      <c r="RZ114" s="0"/>
      <c r="SA114" s="0"/>
      <c r="SB114" s="0"/>
      <c r="SC114" s="0"/>
      <c r="SD114" s="0"/>
      <c r="SE114" s="0"/>
      <c r="SF114" s="0"/>
      <c r="SG114" s="0"/>
      <c r="SH114" s="0"/>
      <c r="SI114" s="0"/>
      <c r="SJ114" s="0"/>
      <c r="SK114" s="0"/>
      <c r="SL114" s="0"/>
      <c r="SM114" s="0"/>
      <c r="SN114" s="0"/>
      <c r="SO114" s="0"/>
      <c r="SP114" s="0"/>
      <c r="SQ114" s="0"/>
      <c r="SR114" s="0"/>
      <c r="SS114" s="0"/>
      <c r="ST114" s="0"/>
      <c r="SU114" s="0"/>
      <c r="SV114" s="0"/>
      <c r="SW114" s="0"/>
      <c r="SX114" s="0"/>
      <c r="SY114" s="0"/>
      <c r="SZ114" s="0"/>
      <c r="TA114" s="0"/>
      <c r="TB114" s="0"/>
      <c r="TC114" s="0"/>
      <c r="TD114" s="0"/>
      <c r="TE114" s="0"/>
      <c r="TF114" s="0"/>
      <c r="TG114" s="0"/>
      <c r="TH114" s="0"/>
      <c r="TI114" s="0"/>
      <c r="TJ114" s="0"/>
      <c r="TK114" s="0"/>
      <c r="TL114" s="0"/>
      <c r="TM114" s="0"/>
      <c r="TN114" s="0"/>
      <c r="TO114" s="0"/>
      <c r="TP114" s="0"/>
      <c r="TQ114" s="0"/>
      <c r="TR114" s="0"/>
      <c r="TS114" s="0"/>
      <c r="TT114" s="0"/>
      <c r="TU114" s="0"/>
      <c r="TV114" s="0"/>
      <c r="TW114" s="0"/>
      <c r="TX114" s="0"/>
      <c r="TY114" s="0"/>
      <c r="TZ114" s="0"/>
      <c r="UA114" s="0"/>
      <c r="UB114" s="0"/>
      <c r="UC114" s="0"/>
      <c r="UD114" s="0"/>
      <c r="UE114" s="0"/>
      <c r="UF114" s="0"/>
      <c r="UG114" s="0"/>
      <c r="UH114" s="0"/>
      <c r="UI114" s="0"/>
      <c r="UJ114" s="0"/>
      <c r="UK114" s="0"/>
      <c r="UL114" s="0"/>
      <c r="UM114" s="0"/>
      <c r="UN114" s="0"/>
      <c r="UO114" s="0"/>
      <c r="UP114" s="0"/>
      <c r="UQ114" s="0"/>
      <c r="UR114" s="0"/>
      <c r="US114" s="0"/>
      <c r="UT114" s="0"/>
      <c r="UU114" s="0"/>
      <c r="UV114" s="0"/>
      <c r="UW114" s="0"/>
      <c r="UX114" s="0"/>
      <c r="UY114" s="0"/>
      <c r="UZ114" s="0"/>
      <c r="VA114" s="0"/>
      <c r="VB114" s="0"/>
      <c r="VC114" s="0"/>
      <c r="VD114" s="0"/>
      <c r="VE114" s="0"/>
      <c r="VF114" s="0"/>
      <c r="VG114" s="0"/>
      <c r="VH114" s="0"/>
      <c r="VI114" s="0"/>
      <c r="VJ114" s="0"/>
      <c r="VK114" s="0"/>
      <c r="VL114" s="0"/>
      <c r="VM114" s="0"/>
      <c r="VN114" s="0"/>
      <c r="VO114" s="0"/>
      <c r="VP114" s="0"/>
      <c r="VQ114" s="0"/>
      <c r="VR114" s="0"/>
      <c r="VS114" s="0"/>
      <c r="VT114" s="0"/>
      <c r="VU114" s="0"/>
      <c r="VV114" s="0"/>
      <c r="VW114" s="0"/>
      <c r="VX114" s="0"/>
      <c r="VY114" s="0"/>
      <c r="VZ114" s="0"/>
      <c r="WA114" s="0"/>
      <c r="WB114" s="0"/>
      <c r="WC114" s="0"/>
      <c r="WD114" s="0"/>
      <c r="WE114" s="0"/>
      <c r="WF114" s="0"/>
      <c r="WG114" s="0"/>
      <c r="WH114" s="0"/>
      <c r="WI114" s="0"/>
      <c r="WJ114" s="0"/>
      <c r="WK114" s="0"/>
      <c r="WL114" s="0"/>
      <c r="WM114" s="0"/>
      <c r="WN114" s="0"/>
      <c r="WO114" s="0"/>
      <c r="WP114" s="0"/>
      <c r="WQ114" s="0"/>
      <c r="WR114" s="0"/>
      <c r="WS114" s="0"/>
      <c r="WT114" s="0"/>
      <c r="WU114" s="0"/>
      <c r="WV114" s="0"/>
      <c r="WW114" s="0"/>
      <c r="WX114" s="0"/>
      <c r="WY114" s="0"/>
      <c r="WZ114" s="0"/>
      <c r="XA114" s="0"/>
      <c r="XB114" s="0"/>
      <c r="XC114" s="0"/>
      <c r="XD114" s="0"/>
      <c r="XE114" s="0"/>
      <c r="XF114" s="0"/>
      <c r="XG114" s="0"/>
      <c r="XH114" s="0"/>
      <c r="XI114" s="0"/>
      <c r="XJ114" s="0"/>
      <c r="XK114" s="0"/>
      <c r="XL114" s="0"/>
      <c r="XM114" s="0"/>
      <c r="XN114" s="0"/>
      <c r="XO114" s="0"/>
      <c r="XP114" s="0"/>
      <c r="XQ114" s="0"/>
      <c r="XR114" s="0"/>
      <c r="XS114" s="0"/>
      <c r="XT114" s="0"/>
      <c r="XU114" s="0"/>
      <c r="XV114" s="0"/>
      <c r="XW114" s="0"/>
      <c r="XX114" s="0"/>
      <c r="XY114" s="0"/>
      <c r="XZ114" s="0"/>
      <c r="YA114" s="0"/>
      <c r="YB114" s="0"/>
      <c r="YC114" s="0"/>
      <c r="YD114" s="0"/>
      <c r="YE114" s="0"/>
      <c r="YF114" s="0"/>
      <c r="YG114" s="0"/>
      <c r="YH114" s="0"/>
      <c r="YI114" s="0"/>
      <c r="YJ114" s="0"/>
      <c r="YK114" s="0"/>
      <c r="YL114" s="0"/>
      <c r="YM114" s="0"/>
      <c r="YN114" s="0"/>
      <c r="YO114" s="0"/>
      <c r="YP114" s="0"/>
      <c r="YQ114" s="0"/>
      <c r="YR114" s="0"/>
      <c r="YS114" s="0"/>
      <c r="YT114" s="0"/>
      <c r="YU114" s="0"/>
      <c r="YV114" s="0"/>
      <c r="YW114" s="0"/>
      <c r="YX114" s="0"/>
      <c r="YY114" s="0"/>
      <c r="YZ114" s="0"/>
      <c r="ZA114" s="0"/>
      <c r="ZB114" s="0"/>
      <c r="ZC114" s="0"/>
      <c r="ZD114" s="0"/>
      <c r="ZE114" s="0"/>
      <c r="ZF114" s="0"/>
      <c r="ZG114" s="0"/>
      <c r="ZH114" s="0"/>
      <c r="ZI114" s="0"/>
      <c r="ZJ114" s="0"/>
      <c r="ZK114" s="0"/>
      <c r="ZL114" s="0"/>
      <c r="ZM114" s="0"/>
      <c r="ZN114" s="0"/>
      <c r="ZO114" s="0"/>
      <c r="ZP114" s="0"/>
      <c r="ZQ114" s="0"/>
      <c r="ZR114" s="0"/>
      <c r="ZS114" s="0"/>
      <c r="ZT114" s="0"/>
      <c r="ZU114" s="0"/>
      <c r="ZV114" s="0"/>
      <c r="ZW114" s="0"/>
      <c r="ZX114" s="0"/>
      <c r="ZY114" s="0"/>
      <c r="ZZ114" s="0"/>
      <c r="AAA114" s="0"/>
      <c r="AAB114" s="0"/>
      <c r="AAC114" s="0"/>
      <c r="AAD114" s="0"/>
      <c r="AAE114" s="0"/>
      <c r="AAF114" s="0"/>
      <c r="AAG114" s="0"/>
      <c r="AAH114" s="0"/>
      <c r="AAI114" s="0"/>
      <c r="AAJ114" s="0"/>
      <c r="AAK114" s="0"/>
      <c r="AAL114" s="0"/>
      <c r="AAM114" s="0"/>
      <c r="AAN114" s="0"/>
      <c r="AAO114" s="0"/>
      <c r="AAP114" s="0"/>
      <c r="AAQ114" s="0"/>
      <c r="AAR114" s="0"/>
      <c r="AAS114" s="0"/>
      <c r="AAT114" s="0"/>
      <c r="AAU114" s="0"/>
      <c r="AAV114" s="0"/>
      <c r="AAW114" s="0"/>
      <c r="AAX114" s="0"/>
      <c r="AAY114" s="0"/>
      <c r="AAZ114" s="0"/>
      <c r="ABA114" s="0"/>
      <c r="ABB114" s="0"/>
      <c r="ABC114" s="0"/>
      <c r="ABD114" s="0"/>
      <c r="ABE114" s="0"/>
      <c r="ABF114" s="0"/>
      <c r="ABG114" s="0"/>
      <c r="ABH114" s="0"/>
      <c r="ABI114" s="0"/>
      <c r="ABJ114" s="0"/>
      <c r="ABK114" s="0"/>
      <c r="ABL114" s="0"/>
      <c r="ABM114" s="0"/>
      <c r="ABN114" s="0"/>
      <c r="ABO114" s="0"/>
      <c r="ABP114" s="0"/>
      <c r="ABQ114" s="0"/>
      <c r="ABR114" s="0"/>
      <c r="ABS114" s="0"/>
      <c r="ABT114" s="0"/>
      <c r="ABU114" s="0"/>
      <c r="ABV114" s="0"/>
      <c r="ABW114" s="0"/>
      <c r="ABX114" s="0"/>
      <c r="ABY114" s="0"/>
      <c r="ABZ114" s="0"/>
      <c r="ACA114" s="0"/>
      <c r="ACB114" s="0"/>
      <c r="ACC114" s="0"/>
      <c r="ACD114" s="0"/>
      <c r="ACE114" s="0"/>
      <c r="ACF114" s="0"/>
      <c r="ACG114" s="0"/>
      <c r="ACH114" s="0"/>
      <c r="ACI114" s="0"/>
      <c r="ACJ114" s="0"/>
      <c r="ACK114" s="0"/>
      <c r="ACL114" s="0"/>
      <c r="ACM114" s="0"/>
      <c r="ACN114" s="0"/>
      <c r="ACO114" s="0"/>
      <c r="ACP114" s="0"/>
      <c r="ACQ114" s="0"/>
      <c r="ACR114" s="0"/>
      <c r="ACS114" s="0"/>
      <c r="ACT114" s="0"/>
      <c r="ACU114" s="0"/>
      <c r="ACV114" s="0"/>
      <c r="ACW114" s="0"/>
      <c r="ACX114" s="0"/>
      <c r="ACY114" s="0"/>
      <c r="ACZ114" s="0"/>
      <c r="ADA114" s="0"/>
      <c r="ADB114" s="0"/>
      <c r="ADC114" s="0"/>
      <c r="ADD114" s="0"/>
      <c r="ADE114" s="0"/>
      <c r="ADF114" s="0"/>
      <c r="ADG114" s="0"/>
      <c r="ADH114" s="0"/>
      <c r="ADI114" s="0"/>
      <c r="ADJ114" s="0"/>
      <c r="ADK114" s="0"/>
      <c r="ADL114" s="0"/>
      <c r="ADM114" s="0"/>
      <c r="ADN114" s="0"/>
      <c r="ADO114" s="0"/>
      <c r="ADP114" s="0"/>
      <c r="ADQ114" s="0"/>
      <c r="ADR114" s="0"/>
      <c r="ADS114" s="0"/>
      <c r="ADT114" s="0"/>
      <c r="ADU114" s="0"/>
      <c r="ADV114" s="0"/>
      <c r="ADW114" s="0"/>
      <c r="ADX114" s="0"/>
      <c r="ADY114" s="0"/>
      <c r="ADZ114" s="0"/>
      <c r="AEA114" s="0"/>
      <c r="AEB114" s="0"/>
      <c r="AEC114" s="0"/>
      <c r="AED114" s="0"/>
      <c r="AEE114" s="0"/>
      <c r="AEF114" s="0"/>
      <c r="AEG114" s="0"/>
      <c r="AEH114" s="0"/>
      <c r="AEI114" s="0"/>
      <c r="AEJ114" s="0"/>
      <c r="AEK114" s="0"/>
      <c r="AEL114" s="0"/>
      <c r="AEM114" s="0"/>
      <c r="AEN114" s="0"/>
      <c r="AEO114" s="0"/>
      <c r="AEP114" s="0"/>
      <c r="AEQ114" s="0"/>
      <c r="AER114" s="0"/>
      <c r="AES114" s="0"/>
      <c r="AET114" s="0"/>
      <c r="AEU114" s="0"/>
      <c r="AEV114" s="0"/>
      <c r="AEW114" s="0"/>
      <c r="AEX114" s="0"/>
      <c r="AEY114" s="0"/>
      <c r="AEZ114" s="0"/>
      <c r="AFA114" s="0"/>
      <c r="AFB114" s="0"/>
      <c r="AFC114" s="0"/>
      <c r="AFD114" s="0"/>
      <c r="AFE114" s="0"/>
      <c r="AFF114" s="0"/>
      <c r="AFG114" s="0"/>
      <c r="AFH114" s="0"/>
      <c r="AFI114" s="0"/>
      <c r="AFJ114" s="0"/>
      <c r="AFK114" s="0"/>
      <c r="AFL114" s="0"/>
      <c r="AFM114" s="0"/>
      <c r="AFN114" s="0"/>
      <c r="AFO114" s="0"/>
      <c r="AFP114" s="0"/>
      <c r="AFQ114" s="0"/>
      <c r="AFR114" s="0"/>
      <c r="AFS114" s="0"/>
      <c r="AFT114" s="0"/>
      <c r="AFU114" s="0"/>
      <c r="AFV114" s="0"/>
      <c r="AFW114" s="0"/>
      <c r="AFX114" s="0"/>
      <c r="AFY114" s="0"/>
      <c r="AFZ114" s="0"/>
      <c r="AGA114" s="0"/>
      <c r="AGB114" s="0"/>
      <c r="AGC114" s="0"/>
      <c r="AGD114" s="0"/>
      <c r="AGE114" s="0"/>
      <c r="AGF114" s="0"/>
      <c r="AGG114" s="0"/>
      <c r="AGH114" s="0"/>
      <c r="AGI114" s="0"/>
      <c r="AGJ114" s="0"/>
      <c r="AGK114" s="0"/>
      <c r="AGL114" s="0"/>
      <c r="AGM114" s="0"/>
      <c r="AGN114" s="0"/>
      <c r="AGO114" s="0"/>
      <c r="AGP114" s="0"/>
      <c r="AGQ114" s="0"/>
      <c r="AGR114" s="0"/>
      <c r="AGS114" s="0"/>
      <c r="AGT114" s="0"/>
      <c r="AGU114" s="0"/>
      <c r="AGV114" s="0"/>
      <c r="AGW114" s="0"/>
      <c r="AGX114" s="0"/>
      <c r="AGY114" s="0"/>
      <c r="AGZ114" s="0"/>
      <c r="AHA114" s="0"/>
      <c r="AHB114" s="0"/>
      <c r="AHC114" s="0"/>
      <c r="AHD114" s="0"/>
      <c r="AHE114" s="0"/>
      <c r="AHF114" s="0"/>
      <c r="AHG114" s="0"/>
      <c r="AHH114" s="0"/>
      <c r="AHI114" s="0"/>
      <c r="AHJ114" s="0"/>
      <c r="AHK114" s="0"/>
      <c r="AHL114" s="0"/>
      <c r="AHM114" s="0"/>
      <c r="AHN114" s="0"/>
      <c r="AHO114" s="0"/>
      <c r="AHP114" s="0"/>
      <c r="AHQ114" s="0"/>
      <c r="AHR114" s="0"/>
      <c r="AHS114" s="0"/>
      <c r="AHT114" s="0"/>
      <c r="AHU114" s="0"/>
      <c r="AHV114" s="0"/>
      <c r="AHW114" s="0"/>
      <c r="AHX114" s="0"/>
      <c r="AHY114" s="0"/>
      <c r="AHZ114" s="0"/>
      <c r="AIA114" s="0"/>
      <c r="AIB114" s="0"/>
      <c r="AIC114" s="0"/>
      <c r="AID114" s="0"/>
      <c r="AIE114" s="0"/>
      <c r="AIF114" s="0"/>
      <c r="AIG114" s="0"/>
      <c r="AIH114" s="0"/>
      <c r="AII114" s="0"/>
      <c r="AIJ114" s="0"/>
      <c r="AIK114" s="0"/>
      <c r="AIL114" s="0"/>
      <c r="AIM114" s="0"/>
      <c r="AIN114" s="0"/>
      <c r="AIO114" s="0"/>
      <c r="AIP114" s="0"/>
      <c r="AIQ114" s="0"/>
      <c r="AIR114" s="0"/>
      <c r="AIS114" s="0"/>
      <c r="AIT114" s="0"/>
      <c r="AIU114" s="0"/>
      <c r="AIV114" s="0"/>
      <c r="AIW114" s="0"/>
      <c r="AIX114" s="0"/>
      <c r="AIY114" s="0"/>
      <c r="AIZ114" s="0"/>
      <c r="AJA114" s="0"/>
      <c r="AJB114" s="0"/>
      <c r="AJC114" s="0"/>
      <c r="AJD114" s="0"/>
      <c r="AJE114" s="0"/>
      <c r="AJF114" s="0"/>
      <c r="AJG114" s="0"/>
      <c r="AJH114" s="0"/>
      <c r="AJI114" s="0"/>
      <c r="AJJ114" s="0"/>
      <c r="AJK114" s="0"/>
      <c r="AJL114" s="0"/>
      <c r="AJM114" s="0"/>
      <c r="AJN114" s="0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customFormat="false" ht="63.75" hidden="false" customHeight="false" outlineLevel="0" collapsed="false">
      <c r="A115" s="27" t="n">
        <v>104</v>
      </c>
      <c r="B115" s="28" t="s">
        <v>839</v>
      </c>
      <c r="C115" s="28" t="s">
        <v>1153</v>
      </c>
      <c r="D115" s="29" t="s">
        <v>38</v>
      </c>
      <c r="E115" s="28" t="n">
        <v>10</v>
      </c>
      <c r="F115" s="28" t="s">
        <v>1154</v>
      </c>
      <c r="G115" s="29" t="n">
        <v>0</v>
      </c>
      <c r="H115" s="29" t="n">
        <v>0</v>
      </c>
      <c r="I115" s="29" t="n">
        <v>0</v>
      </c>
      <c r="J115" s="29" t="n">
        <v>0</v>
      </c>
      <c r="K115" s="29" t="n">
        <v>0</v>
      </c>
      <c r="L115" s="29" t="n">
        <v>1</v>
      </c>
      <c r="M115" s="29" t="n">
        <v>0</v>
      </c>
      <c r="N115" s="29" t="n">
        <v>1</v>
      </c>
      <c r="O115" s="29" t="n">
        <v>0</v>
      </c>
      <c r="P115" s="29" t="n">
        <v>0</v>
      </c>
      <c r="Q115" s="28" t="n">
        <f aca="false">SUM(J115:P115)</f>
        <v>2</v>
      </c>
      <c r="R115" s="29" t="n">
        <v>0</v>
      </c>
      <c r="S115" s="29" t="n">
        <v>0</v>
      </c>
      <c r="T115" s="29" t="n">
        <v>2</v>
      </c>
      <c r="U115" s="29" t="n">
        <v>0</v>
      </c>
      <c r="V115" s="29" t="n">
        <v>248</v>
      </c>
      <c r="W115" s="28" t="n">
        <v>0</v>
      </c>
      <c r="X115" s="28" t="n">
        <v>0</v>
      </c>
      <c r="Y115" s="29" t="n">
        <v>0</v>
      </c>
      <c r="Z115" s="29" t="n">
        <f aca="false">SUM(R115:V115)</f>
        <v>250</v>
      </c>
      <c r="AA115" s="29" t="n">
        <v>0</v>
      </c>
      <c r="AB115" s="29" t="n">
        <v>0</v>
      </c>
      <c r="AC115" s="28" t="n">
        <f aca="false">SUM(Z115:AB115)</f>
        <v>250</v>
      </c>
      <c r="AD115" s="39" t="n">
        <v>42220.9895833333</v>
      </c>
      <c r="AE115" s="39" t="n">
        <v>42221.0625</v>
      </c>
      <c r="AF115" s="39" t="n">
        <v>42221.0625</v>
      </c>
      <c r="AG115" s="34" t="n">
        <f aca="false">AF115-AD115</f>
        <v>0.0729166666642414</v>
      </c>
      <c r="AH115" s="29"/>
      <c r="AI115" s="28" t="s">
        <v>842</v>
      </c>
      <c r="AJ115" s="28" t="s">
        <v>1155</v>
      </c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138"/>
      <c r="BJ115" s="138"/>
      <c r="BK115" s="138"/>
      <c r="BL115" s="138"/>
      <c r="BM115" s="138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138"/>
      <c r="CH115" s="138"/>
      <c r="CI115" s="138"/>
      <c r="CJ115" s="138"/>
      <c r="CK115" s="138"/>
      <c r="CL115" s="138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 s="0"/>
      <c r="DO115" s="0"/>
      <c r="DP115" s="0"/>
      <c r="DQ115" s="0"/>
      <c r="DR115" s="0"/>
      <c r="DS115" s="0"/>
      <c r="DT115" s="0"/>
      <c r="DU115" s="0"/>
      <c r="DV115" s="0"/>
      <c r="DW115" s="0"/>
      <c r="DX115" s="0"/>
      <c r="DY115" s="0"/>
      <c r="DZ115" s="0"/>
      <c r="EA115" s="0"/>
      <c r="EB115" s="0"/>
      <c r="EC115" s="0"/>
      <c r="ED115" s="0"/>
      <c r="EE115" s="0"/>
      <c r="EF115" s="0"/>
      <c r="EG115" s="0"/>
      <c r="EH115" s="0"/>
      <c r="EI115" s="0"/>
      <c r="EJ115" s="0"/>
      <c r="EK115" s="0"/>
      <c r="EL115" s="0"/>
      <c r="EM115" s="0"/>
      <c r="EN115" s="0"/>
      <c r="EO115" s="0"/>
      <c r="EP115" s="0"/>
      <c r="EQ115" s="0"/>
      <c r="ER115" s="0"/>
      <c r="ES115" s="0"/>
      <c r="ET115" s="0"/>
      <c r="EU115" s="0"/>
      <c r="EV115" s="0"/>
      <c r="EW115" s="0"/>
      <c r="EX115" s="0"/>
      <c r="EY115" s="0"/>
      <c r="EZ115" s="0"/>
      <c r="FA115" s="0"/>
      <c r="FB115" s="0"/>
      <c r="FC115" s="0"/>
      <c r="FD115" s="0"/>
      <c r="FE115" s="0"/>
      <c r="FF115" s="0"/>
      <c r="FG115" s="0"/>
      <c r="FH115" s="0"/>
      <c r="FI115" s="0"/>
      <c r="FJ115" s="0"/>
      <c r="FK115" s="0"/>
      <c r="FL115" s="0"/>
      <c r="FM115" s="0"/>
      <c r="FN115" s="0"/>
      <c r="FO115" s="0"/>
      <c r="FP115" s="0"/>
      <c r="FQ115" s="0"/>
      <c r="FR115" s="0"/>
      <c r="FS115" s="0"/>
      <c r="FT115" s="0"/>
      <c r="FU115" s="0"/>
      <c r="FV115" s="0"/>
      <c r="FW115" s="0"/>
      <c r="FX115" s="0"/>
      <c r="FY115" s="0"/>
      <c r="FZ115" s="0"/>
      <c r="GA115" s="0"/>
      <c r="GB115" s="0"/>
      <c r="GC115" s="0"/>
      <c r="GD115" s="0"/>
      <c r="GE115" s="0"/>
      <c r="GF115" s="0"/>
      <c r="GG115" s="0"/>
      <c r="GH115" s="0"/>
      <c r="GI115" s="0"/>
      <c r="GJ115" s="0"/>
      <c r="GK115" s="0"/>
      <c r="GL115" s="0"/>
      <c r="GM115" s="0"/>
      <c r="GN115" s="0"/>
      <c r="GO115" s="0"/>
      <c r="GP115" s="0"/>
      <c r="GQ115" s="0"/>
      <c r="GR115" s="0"/>
      <c r="GS115" s="0"/>
      <c r="GT115" s="0"/>
      <c r="GU115" s="0"/>
      <c r="GV115" s="0"/>
      <c r="GW115" s="0"/>
      <c r="GX115" s="0"/>
      <c r="GY115" s="0"/>
      <c r="GZ115" s="0"/>
      <c r="HA115" s="0"/>
      <c r="HB115" s="0"/>
      <c r="HC115" s="0"/>
      <c r="HD115" s="0"/>
      <c r="HE115" s="0"/>
      <c r="HF115" s="0"/>
      <c r="HG115" s="0"/>
      <c r="HH115" s="0"/>
      <c r="HI115" s="0"/>
      <c r="HJ115" s="0"/>
      <c r="HK115" s="0"/>
      <c r="HL115" s="0"/>
      <c r="HM115" s="0"/>
      <c r="HN115" s="0"/>
      <c r="HO115" s="0"/>
      <c r="HP115" s="0"/>
      <c r="HQ115" s="0"/>
      <c r="HR115" s="0"/>
      <c r="HS115" s="0"/>
      <c r="HT115" s="0"/>
      <c r="HU115" s="0"/>
      <c r="HV115" s="0"/>
      <c r="HW115" s="0"/>
      <c r="HX115" s="0"/>
      <c r="HY115" s="0"/>
      <c r="HZ115" s="0"/>
      <c r="IA115" s="0"/>
      <c r="IB115" s="0"/>
      <c r="IC115" s="0"/>
      <c r="ID115" s="0"/>
      <c r="IE115" s="0"/>
      <c r="IF115" s="0"/>
      <c r="IG115" s="0"/>
      <c r="IH115" s="0"/>
      <c r="II115" s="0"/>
      <c r="IJ115" s="0"/>
      <c r="IK115" s="0"/>
      <c r="IL115" s="0"/>
      <c r="IM115" s="0"/>
      <c r="IN115" s="0"/>
      <c r="IO115" s="0"/>
      <c r="IP115" s="0"/>
      <c r="IQ115" s="0"/>
      <c r="IR115" s="0"/>
      <c r="IS115" s="0"/>
      <c r="IT115" s="0"/>
      <c r="IU115" s="0"/>
      <c r="IV115" s="0"/>
      <c r="IW115" s="0"/>
      <c r="IX115" s="0"/>
      <c r="IY115" s="0"/>
      <c r="IZ115" s="0"/>
      <c r="JA115" s="0"/>
      <c r="JB115" s="0"/>
      <c r="JC115" s="0"/>
      <c r="JD115" s="0"/>
      <c r="JE115" s="0"/>
      <c r="JF115" s="0"/>
      <c r="JG115" s="0"/>
      <c r="JH115" s="0"/>
      <c r="JI115" s="0"/>
      <c r="JJ115" s="0"/>
      <c r="JK115" s="0"/>
      <c r="JL115" s="0"/>
      <c r="JM115" s="0"/>
      <c r="JN115" s="0"/>
      <c r="JO115" s="0"/>
      <c r="JP115" s="0"/>
      <c r="JQ115" s="0"/>
      <c r="JR115" s="0"/>
      <c r="JS115" s="0"/>
      <c r="JT115" s="0"/>
      <c r="JU115" s="0"/>
      <c r="JV115" s="0"/>
      <c r="JW115" s="0"/>
      <c r="JX115" s="0"/>
      <c r="JY115" s="0"/>
      <c r="JZ115" s="0"/>
      <c r="KA115" s="0"/>
      <c r="KB115" s="0"/>
      <c r="KC115" s="0"/>
      <c r="KD115" s="0"/>
      <c r="KE115" s="0"/>
      <c r="KF115" s="0"/>
      <c r="KG115" s="0"/>
      <c r="KH115" s="0"/>
      <c r="KI115" s="0"/>
      <c r="KJ115" s="0"/>
      <c r="KK115" s="0"/>
      <c r="KL115" s="0"/>
      <c r="KM115" s="0"/>
      <c r="KN115" s="0"/>
      <c r="KO115" s="0"/>
      <c r="KP115" s="0"/>
      <c r="KQ115" s="0"/>
      <c r="KR115" s="0"/>
      <c r="KS115" s="0"/>
      <c r="KT115" s="0"/>
      <c r="KU115" s="0"/>
      <c r="KV115" s="0"/>
      <c r="KW115" s="0"/>
      <c r="KX115" s="0"/>
      <c r="KY115" s="0"/>
      <c r="KZ115" s="0"/>
      <c r="LA115" s="0"/>
      <c r="LB115" s="0"/>
      <c r="LC115" s="0"/>
      <c r="LD115" s="0"/>
      <c r="LE115" s="0"/>
      <c r="LF115" s="0"/>
      <c r="LG115" s="0"/>
      <c r="LH115" s="0"/>
      <c r="LI115" s="0"/>
      <c r="LJ115" s="0"/>
      <c r="LK115" s="0"/>
      <c r="LL115" s="0"/>
      <c r="LM115" s="0"/>
      <c r="LN115" s="0"/>
      <c r="LO115" s="0"/>
      <c r="LP115" s="0"/>
      <c r="LQ115" s="0"/>
      <c r="LR115" s="0"/>
      <c r="LS115" s="0"/>
      <c r="LT115" s="0"/>
      <c r="LU115" s="0"/>
      <c r="LV115" s="0"/>
      <c r="LW115" s="0"/>
      <c r="LX115" s="0"/>
      <c r="LY115" s="0"/>
      <c r="LZ115" s="0"/>
      <c r="MA115" s="0"/>
      <c r="MB115" s="0"/>
      <c r="MC115" s="0"/>
      <c r="MD115" s="0"/>
      <c r="ME115" s="0"/>
      <c r="MF115" s="0"/>
      <c r="MG115" s="0"/>
      <c r="MH115" s="0"/>
      <c r="MI115" s="0"/>
      <c r="MJ115" s="0"/>
      <c r="MK115" s="0"/>
      <c r="ML115" s="0"/>
      <c r="MM115" s="0"/>
      <c r="MN115" s="0"/>
      <c r="MO115" s="0"/>
      <c r="MP115" s="0"/>
      <c r="MQ115" s="0"/>
      <c r="MR115" s="0"/>
      <c r="MS115" s="0"/>
      <c r="MT115" s="0"/>
      <c r="MU115" s="0"/>
      <c r="MV115" s="0"/>
      <c r="MW115" s="0"/>
      <c r="MX115" s="0"/>
      <c r="MY115" s="0"/>
      <c r="MZ115" s="0"/>
      <c r="NA115" s="0"/>
      <c r="NB115" s="0"/>
      <c r="NC115" s="0"/>
      <c r="ND115" s="0"/>
      <c r="NE115" s="0"/>
      <c r="NF115" s="0"/>
      <c r="NG115" s="0"/>
      <c r="NH115" s="0"/>
      <c r="NI115" s="0"/>
      <c r="NJ115" s="0"/>
      <c r="NK115" s="0"/>
      <c r="NL115" s="0"/>
      <c r="NM115" s="0"/>
      <c r="NN115" s="0"/>
      <c r="NO115" s="0"/>
      <c r="NP115" s="0"/>
      <c r="NQ115" s="0"/>
      <c r="NR115" s="0"/>
      <c r="NS115" s="0"/>
      <c r="NT115" s="0"/>
      <c r="NU115" s="0"/>
      <c r="NV115" s="0"/>
      <c r="NW115" s="0"/>
      <c r="NX115" s="0"/>
      <c r="NY115" s="0"/>
      <c r="NZ115" s="0"/>
      <c r="OA115" s="0"/>
      <c r="OB115" s="0"/>
      <c r="OC115" s="0"/>
      <c r="OD115" s="0"/>
      <c r="OE115" s="0"/>
      <c r="OF115" s="0"/>
      <c r="OG115" s="0"/>
      <c r="OH115" s="0"/>
      <c r="OI115" s="0"/>
      <c r="OJ115" s="0"/>
      <c r="OK115" s="0"/>
      <c r="OL115" s="0"/>
      <c r="OM115" s="0"/>
      <c r="ON115" s="0"/>
      <c r="OO115" s="0"/>
      <c r="OP115" s="0"/>
      <c r="OQ115" s="0"/>
      <c r="OR115" s="0"/>
      <c r="OS115" s="0"/>
      <c r="OT115" s="0"/>
      <c r="OU115" s="0"/>
      <c r="OV115" s="0"/>
      <c r="OW115" s="0"/>
      <c r="OX115" s="0"/>
      <c r="OY115" s="0"/>
      <c r="OZ115" s="0"/>
      <c r="PA115" s="0"/>
      <c r="PB115" s="0"/>
      <c r="PC115" s="0"/>
      <c r="PD115" s="0"/>
      <c r="PE115" s="0"/>
      <c r="PF115" s="0"/>
      <c r="PG115" s="0"/>
      <c r="PH115" s="0"/>
      <c r="PI115" s="0"/>
      <c r="PJ115" s="0"/>
      <c r="PK115" s="0"/>
      <c r="PL115" s="0"/>
      <c r="PM115" s="0"/>
      <c r="PN115" s="0"/>
      <c r="PO115" s="0"/>
      <c r="PP115" s="0"/>
      <c r="PQ115" s="0"/>
      <c r="PR115" s="0"/>
      <c r="PS115" s="0"/>
      <c r="PT115" s="0"/>
      <c r="PU115" s="0"/>
      <c r="PV115" s="0"/>
      <c r="PW115" s="0"/>
      <c r="PX115" s="0"/>
      <c r="PY115" s="0"/>
      <c r="PZ115" s="0"/>
      <c r="QA115" s="0"/>
      <c r="QB115" s="0"/>
      <c r="QC115" s="0"/>
      <c r="QD115" s="0"/>
      <c r="QE115" s="0"/>
      <c r="QF115" s="0"/>
      <c r="QG115" s="0"/>
      <c r="QH115" s="0"/>
      <c r="QI115" s="0"/>
      <c r="QJ115" s="0"/>
      <c r="QK115" s="0"/>
      <c r="QL115" s="0"/>
      <c r="QM115" s="0"/>
      <c r="QN115" s="0"/>
      <c r="QO115" s="0"/>
      <c r="QP115" s="0"/>
      <c r="QQ115" s="0"/>
      <c r="QR115" s="0"/>
      <c r="QS115" s="0"/>
      <c r="QT115" s="0"/>
      <c r="QU115" s="0"/>
      <c r="QV115" s="0"/>
      <c r="QW115" s="0"/>
      <c r="QX115" s="0"/>
      <c r="QY115" s="0"/>
      <c r="QZ115" s="0"/>
      <c r="RA115" s="0"/>
      <c r="RB115" s="0"/>
      <c r="RC115" s="0"/>
      <c r="RD115" s="0"/>
      <c r="RE115" s="0"/>
      <c r="RF115" s="0"/>
      <c r="RG115" s="0"/>
      <c r="RH115" s="0"/>
      <c r="RI115" s="0"/>
      <c r="RJ115" s="0"/>
      <c r="RK115" s="0"/>
      <c r="RL115" s="0"/>
      <c r="RM115" s="0"/>
      <c r="RN115" s="0"/>
      <c r="RO115" s="0"/>
      <c r="RP115" s="0"/>
      <c r="RQ115" s="0"/>
      <c r="RR115" s="0"/>
      <c r="RS115" s="0"/>
      <c r="RT115" s="0"/>
      <c r="RU115" s="0"/>
      <c r="RV115" s="0"/>
      <c r="RW115" s="0"/>
      <c r="RX115" s="0"/>
      <c r="RY115" s="0"/>
      <c r="RZ115" s="0"/>
      <c r="SA115" s="0"/>
      <c r="SB115" s="0"/>
      <c r="SC115" s="0"/>
      <c r="SD115" s="0"/>
      <c r="SE115" s="0"/>
      <c r="SF115" s="0"/>
      <c r="SG115" s="0"/>
      <c r="SH115" s="0"/>
      <c r="SI115" s="0"/>
      <c r="SJ115" s="0"/>
      <c r="SK115" s="0"/>
      <c r="SL115" s="0"/>
      <c r="SM115" s="0"/>
      <c r="SN115" s="0"/>
      <c r="SO115" s="0"/>
      <c r="SP115" s="0"/>
      <c r="SQ115" s="0"/>
      <c r="SR115" s="0"/>
      <c r="SS115" s="0"/>
      <c r="ST115" s="0"/>
      <c r="SU115" s="0"/>
      <c r="SV115" s="0"/>
      <c r="SW115" s="0"/>
      <c r="SX115" s="0"/>
      <c r="SY115" s="0"/>
      <c r="SZ115" s="0"/>
      <c r="TA115" s="0"/>
      <c r="TB115" s="0"/>
      <c r="TC115" s="0"/>
      <c r="TD115" s="0"/>
      <c r="TE115" s="0"/>
      <c r="TF115" s="0"/>
      <c r="TG115" s="0"/>
      <c r="TH115" s="0"/>
      <c r="TI115" s="0"/>
      <c r="TJ115" s="0"/>
      <c r="TK115" s="0"/>
      <c r="TL115" s="0"/>
      <c r="TM115" s="0"/>
      <c r="TN115" s="0"/>
      <c r="TO115" s="0"/>
      <c r="TP115" s="0"/>
      <c r="TQ115" s="0"/>
      <c r="TR115" s="0"/>
      <c r="TS115" s="0"/>
      <c r="TT115" s="0"/>
      <c r="TU115" s="0"/>
      <c r="TV115" s="0"/>
      <c r="TW115" s="0"/>
      <c r="TX115" s="0"/>
      <c r="TY115" s="0"/>
      <c r="TZ115" s="0"/>
      <c r="UA115" s="0"/>
      <c r="UB115" s="0"/>
      <c r="UC115" s="0"/>
      <c r="UD115" s="0"/>
      <c r="UE115" s="0"/>
      <c r="UF115" s="0"/>
      <c r="UG115" s="0"/>
      <c r="UH115" s="0"/>
      <c r="UI115" s="0"/>
      <c r="UJ115" s="0"/>
      <c r="UK115" s="0"/>
      <c r="UL115" s="0"/>
      <c r="UM115" s="0"/>
      <c r="UN115" s="0"/>
      <c r="UO115" s="0"/>
      <c r="UP115" s="0"/>
      <c r="UQ115" s="0"/>
      <c r="UR115" s="0"/>
      <c r="US115" s="0"/>
      <c r="UT115" s="0"/>
      <c r="UU115" s="0"/>
      <c r="UV115" s="0"/>
      <c r="UW115" s="0"/>
      <c r="UX115" s="0"/>
      <c r="UY115" s="0"/>
      <c r="UZ115" s="0"/>
      <c r="VA115" s="0"/>
      <c r="VB115" s="0"/>
      <c r="VC115" s="0"/>
      <c r="VD115" s="0"/>
      <c r="VE115" s="0"/>
      <c r="VF115" s="0"/>
      <c r="VG115" s="0"/>
      <c r="VH115" s="0"/>
      <c r="VI115" s="0"/>
      <c r="VJ115" s="0"/>
      <c r="VK115" s="0"/>
      <c r="VL115" s="0"/>
      <c r="VM115" s="0"/>
      <c r="VN115" s="0"/>
      <c r="VO115" s="0"/>
      <c r="VP115" s="0"/>
      <c r="VQ115" s="0"/>
      <c r="VR115" s="0"/>
      <c r="VS115" s="0"/>
      <c r="VT115" s="0"/>
      <c r="VU115" s="0"/>
      <c r="VV115" s="0"/>
      <c r="VW115" s="0"/>
      <c r="VX115" s="0"/>
      <c r="VY115" s="0"/>
      <c r="VZ115" s="0"/>
      <c r="WA115" s="0"/>
      <c r="WB115" s="0"/>
      <c r="WC115" s="0"/>
      <c r="WD115" s="0"/>
      <c r="WE115" s="0"/>
      <c r="WF115" s="0"/>
      <c r="WG115" s="0"/>
      <c r="WH115" s="0"/>
      <c r="WI115" s="0"/>
      <c r="WJ115" s="0"/>
      <c r="WK115" s="0"/>
      <c r="WL115" s="0"/>
      <c r="WM115" s="0"/>
      <c r="WN115" s="0"/>
      <c r="WO115" s="0"/>
      <c r="WP115" s="0"/>
      <c r="WQ115" s="0"/>
      <c r="WR115" s="0"/>
      <c r="WS115" s="0"/>
      <c r="WT115" s="0"/>
      <c r="WU115" s="0"/>
      <c r="WV115" s="0"/>
      <c r="WW115" s="0"/>
      <c r="WX115" s="0"/>
      <c r="WY115" s="0"/>
      <c r="WZ115" s="0"/>
      <c r="XA115" s="0"/>
      <c r="XB115" s="0"/>
      <c r="XC115" s="0"/>
      <c r="XD115" s="0"/>
      <c r="XE115" s="0"/>
      <c r="XF115" s="0"/>
      <c r="XG115" s="0"/>
      <c r="XH115" s="0"/>
      <c r="XI115" s="0"/>
      <c r="XJ115" s="0"/>
      <c r="XK115" s="0"/>
      <c r="XL115" s="0"/>
      <c r="XM115" s="0"/>
      <c r="XN115" s="0"/>
      <c r="XO115" s="0"/>
      <c r="XP115" s="0"/>
      <c r="XQ115" s="0"/>
      <c r="XR115" s="0"/>
      <c r="XS115" s="0"/>
      <c r="XT115" s="0"/>
      <c r="XU115" s="0"/>
      <c r="XV115" s="0"/>
      <c r="XW115" s="0"/>
      <c r="XX115" s="0"/>
      <c r="XY115" s="0"/>
      <c r="XZ115" s="0"/>
      <c r="YA115" s="0"/>
      <c r="YB115" s="0"/>
      <c r="YC115" s="0"/>
      <c r="YD115" s="0"/>
      <c r="YE115" s="0"/>
      <c r="YF115" s="0"/>
      <c r="YG115" s="0"/>
      <c r="YH115" s="0"/>
      <c r="YI115" s="0"/>
      <c r="YJ115" s="0"/>
      <c r="YK115" s="0"/>
      <c r="YL115" s="0"/>
      <c r="YM115" s="0"/>
      <c r="YN115" s="0"/>
      <c r="YO115" s="0"/>
      <c r="YP115" s="0"/>
      <c r="YQ115" s="0"/>
      <c r="YR115" s="0"/>
      <c r="YS115" s="0"/>
      <c r="YT115" s="0"/>
      <c r="YU115" s="0"/>
      <c r="YV115" s="0"/>
      <c r="YW115" s="0"/>
      <c r="YX115" s="0"/>
      <c r="YY115" s="0"/>
      <c r="YZ115" s="0"/>
      <c r="ZA115" s="0"/>
      <c r="ZB115" s="0"/>
      <c r="ZC115" s="0"/>
      <c r="ZD115" s="0"/>
      <c r="ZE115" s="0"/>
      <c r="ZF115" s="0"/>
      <c r="ZG115" s="0"/>
      <c r="ZH115" s="0"/>
      <c r="ZI115" s="0"/>
      <c r="ZJ115" s="0"/>
      <c r="ZK115" s="0"/>
      <c r="ZL115" s="0"/>
      <c r="ZM115" s="0"/>
      <c r="ZN115" s="0"/>
      <c r="ZO115" s="0"/>
      <c r="ZP115" s="0"/>
      <c r="ZQ115" s="0"/>
      <c r="ZR115" s="0"/>
      <c r="ZS115" s="0"/>
      <c r="ZT115" s="0"/>
      <c r="ZU115" s="0"/>
      <c r="ZV115" s="0"/>
      <c r="ZW115" s="0"/>
      <c r="ZX115" s="0"/>
      <c r="ZY115" s="0"/>
      <c r="ZZ115" s="0"/>
      <c r="AAA115" s="0"/>
      <c r="AAB115" s="0"/>
      <c r="AAC115" s="0"/>
      <c r="AAD115" s="0"/>
      <c r="AAE115" s="0"/>
      <c r="AAF115" s="0"/>
      <c r="AAG115" s="0"/>
      <c r="AAH115" s="0"/>
      <c r="AAI115" s="0"/>
      <c r="AAJ115" s="0"/>
      <c r="AAK115" s="0"/>
      <c r="AAL115" s="0"/>
      <c r="AAM115" s="0"/>
      <c r="AAN115" s="0"/>
      <c r="AAO115" s="0"/>
      <c r="AAP115" s="0"/>
      <c r="AAQ115" s="0"/>
      <c r="AAR115" s="0"/>
      <c r="AAS115" s="0"/>
      <c r="AAT115" s="0"/>
      <c r="AAU115" s="0"/>
      <c r="AAV115" s="0"/>
      <c r="AAW115" s="0"/>
      <c r="AAX115" s="0"/>
      <c r="AAY115" s="0"/>
      <c r="AAZ115" s="0"/>
      <c r="ABA115" s="0"/>
      <c r="ABB115" s="0"/>
      <c r="ABC115" s="0"/>
      <c r="ABD115" s="0"/>
      <c r="ABE115" s="0"/>
      <c r="ABF115" s="0"/>
      <c r="ABG115" s="0"/>
      <c r="ABH115" s="0"/>
      <c r="ABI115" s="0"/>
      <c r="ABJ115" s="0"/>
      <c r="ABK115" s="0"/>
      <c r="ABL115" s="0"/>
      <c r="ABM115" s="0"/>
      <c r="ABN115" s="0"/>
      <c r="ABO115" s="0"/>
      <c r="ABP115" s="0"/>
      <c r="ABQ115" s="0"/>
      <c r="ABR115" s="0"/>
      <c r="ABS115" s="0"/>
      <c r="ABT115" s="0"/>
      <c r="ABU115" s="0"/>
      <c r="ABV115" s="0"/>
      <c r="ABW115" s="0"/>
      <c r="ABX115" s="0"/>
      <c r="ABY115" s="0"/>
      <c r="ABZ115" s="0"/>
      <c r="ACA115" s="0"/>
      <c r="ACB115" s="0"/>
      <c r="ACC115" s="0"/>
      <c r="ACD115" s="0"/>
      <c r="ACE115" s="0"/>
      <c r="ACF115" s="0"/>
      <c r="ACG115" s="0"/>
      <c r="ACH115" s="0"/>
      <c r="ACI115" s="0"/>
      <c r="ACJ115" s="0"/>
      <c r="ACK115" s="0"/>
      <c r="ACL115" s="0"/>
      <c r="ACM115" s="0"/>
      <c r="ACN115" s="0"/>
      <c r="ACO115" s="0"/>
      <c r="ACP115" s="0"/>
      <c r="ACQ115" s="0"/>
      <c r="ACR115" s="0"/>
      <c r="ACS115" s="0"/>
      <c r="ACT115" s="0"/>
      <c r="ACU115" s="0"/>
      <c r="ACV115" s="0"/>
      <c r="ACW115" s="0"/>
      <c r="ACX115" s="0"/>
      <c r="ACY115" s="0"/>
      <c r="ACZ115" s="0"/>
      <c r="ADA115" s="0"/>
      <c r="ADB115" s="0"/>
      <c r="ADC115" s="0"/>
      <c r="ADD115" s="0"/>
      <c r="ADE115" s="0"/>
      <c r="ADF115" s="0"/>
      <c r="ADG115" s="0"/>
      <c r="ADH115" s="0"/>
      <c r="ADI115" s="0"/>
      <c r="ADJ115" s="0"/>
      <c r="ADK115" s="0"/>
      <c r="ADL115" s="0"/>
      <c r="ADM115" s="0"/>
      <c r="ADN115" s="0"/>
      <c r="ADO115" s="0"/>
      <c r="ADP115" s="0"/>
      <c r="ADQ115" s="0"/>
      <c r="ADR115" s="0"/>
      <c r="ADS115" s="0"/>
      <c r="ADT115" s="0"/>
      <c r="ADU115" s="0"/>
      <c r="ADV115" s="0"/>
      <c r="ADW115" s="0"/>
      <c r="ADX115" s="0"/>
      <c r="ADY115" s="0"/>
      <c r="ADZ115" s="0"/>
      <c r="AEA115" s="0"/>
      <c r="AEB115" s="0"/>
      <c r="AEC115" s="0"/>
      <c r="AED115" s="0"/>
      <c r="AEE115" s="0"/>
      <c r="AEF115" s="0"/>
      <c r="AEG115" s="0"/>
      <c r="AEH115" s="0"/>
      <c r="AEI115" s="0"/>
      <c r="AEJ115" s="0"/>
      <c r="AEK115" s="0"/>
      <c r="AEL115" s="0"/>
      <c r="AEM115" s="0"/>
      <c r="AEN115" s="0"/>
      <c r="AEO115" s="0"/>
      <c r="AEP115" s="0"/>
      <c r="AEQ115" s="0"/>
      <c r="AER115" s="0"/>
      <c r="AES115" s="0"/>
      <c r="AET115" s="0"/>
      <c r="AEU115" s="0"/>
      <c r="AEV115" s="0"/>
      <c r="AEW115" s="0"/>
      <c r="AEX115" s="0"/>
      <c r="AEY115" s="0"/>
      <c r="AEZ115" s="0"/>
      <c r="AFA115" s="0"/>
      <c r="AFB115" s="0"/>
      <c r="AFC115" s="0"/>
      <c r="AFD115" s="0"/>
      <c r="AFE115" s="0"/>
      <c r="AFF115" s="0"/>
      <c r="AFG115" s="0"/>
      <c r="AFH115" s="0"/>
      <c r="AFI115" s="0"/>
      <c r="AFJ115" s="0"/>
      <c r="AFK115" s="0"/>
      <c r="AFL115" s="0"/>
      <c r="AFM115" s="0"/>
      <c r="AFN115" s="0"/>
      <c r="AFO115" s="0"/>
      <c r="AFP115" s="0"/>
      <c r="AFQ115" s="0"/>
      <c r="AFR115" s="0"/>
      <c r="AFS115" s="0"/>
      <c r="AFT115" s="0"/>
      <c r="AFU115" s="0"/>
      <c r="AFV115" s="0"/>
      <c r="AFW115" s="0"/>
      <c r="AFX115" s="0"/>
      <c r="AFY115" s="0"/>
      <c r="AFZ115" s="0"/>
      <c r="AGA115" s="0"/>
      <c r="AGB115" s="0"/>
      <c r="AGC115" s="0"/>
      <c r="AGD115" s="0"/>
      <c r="AGE115" s="0"/>
      <c r="AGF115" s="0"/>
      <c r="AGG115" s="0"/>
      <c r="AGH115" s="0"/>
      <c r="AGI115" s="0"/>
      <c r="AGJ115" s="0"/>
      <c r="AGK115" s="0"/>
      <c r="AGL115" s="0"/>
      <c r="AGM115" s="0"/>
      <c r="AGN115" s="0"/>
      <c r="AGO115" s="0"/>
      <c r="AGP115" s="0"/>
      <c r="AGQ115" s="0"/>
      <c r="AGR115" s="0"/>
      <c r="AGS115" s="0"/>
      <c r="AGT115" s="0"/>
      <c r="AGU115" s="0"/>
      <c r="AGV115" s="0"/>
      <c r="AGW115" s="0"/>
      <c r="AGX115" s="0"/>
      <c r="AGY115" s="0"/>
      <c r="AGZ115" s="0"/>
      <c r="AHA115" s="0"/>
      <c r="AHB115" s="0"/>
      <c r="AHC115" s="0"/>
      <c r="AHD115" s="0"/>
      <c r="AHE115" s="0"/>
      <c r="AHF115" s="0"/>
      <c r="AHG115" s="0"/>
      <c r="AHH115" s="0"/>
      <c r="AHI115" s="0"/>
      <c r="AHJ115" s="0"/>
      <c r="AHK115" s="0"/>
      <c r="AHL115" s="0"/>
      <c r="AHM115" s="0"/>
      <c r="AHN115" s="0"/>
      <c r="AHO115" s="0"/>
      <c r="AHP115" s="0"/>
      <c r="AHQ115" s="0"/>
      <c r="AHR115" s="0"/>
      <c r="AHS115" s="0"/>
      <c r="AHT115" s="0"/>
      <c r="AHU115" s="0"/>
      <c r="AHV115" s="0"/>
      <c r="AHW115" s="0"/>
      <c r="AHX115" s="0"/>
      <c r="AHY115" s="0"/>
      <c r="AHZ115" s="0"/>
      <c r="AIA115" s="0"/>
      <c r="AIB115" s="0"/>
      <c r="AIC115" s="0"/>
      <c r="AID115" s="0"/>
      <c r="AIE115" s="0"/>
      <c r="AIF115" s="0"/>
      <c r="AIG115" s="0"/>
      <c r="AIH115" s="0"/>
      <c r="AII115" s="0"/>
      <c r="AIJ115" s="0"/>
      <c r="AIK115" s="0"/>
      <c r="AIL115" s="0"/>
      <c r="AIM115" s="0"/>
      <c r="AIN115" s="0"/>
      <c r="AIO115" s="0"/>
      <c r="AIP115" s="0"/>
      <c r="AIQ115" s="0"/>
      <c r="AIR115" s="0"/>
      <c r="AIS115" s="0"/>
      <c r="AIT115" s="0"/>
      <c r="AIU115" s="0"/>
      <c r="AIV115" s="0"/>
      <c r="AIW115" s="0"/>
      <c r="AIX115" s="0"/>
      <c r="AIY115" s="0"/>
      <c r="AIZ115" s="0"/>
      <c r="AJA115" s="0"/>
      <c r="AJB115" s="0"/>
      <c r="AJC115" s="0"/>
      <c r="AJD115" s="0"/>
      <c r="AJE115" s="0"/>
      <c r="AJF115" s="0"/>
      <c r="AJG115" s="0"/>
      <c r="AJH115" s="0"/>
      <c r="AJI115" s="0"/>
      <c r="AJJ115" s="0"/>
      <c r="AJK115" s="0"/>
      <c r="AJL115" s="0"/>
      <c r="AJM115" s="0"/>
      <c r="AJN115" s="0"/>
      <c r="AJO115" s="0"/>
      <c r="AJP115" s="0"/>
      <c r="AJQ115" s="0"/>
      <c r="AJR115" s="0"/>
      <c r="AJS115" s="0"/>
      <c r="AJT115" s="0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s="33" customFormat="true" ht="76.5" hidden="false" customHeight="false" outlineLevel="0" collapsed="false">
      <c r="A116" s="27" t="n">
        <v>105</v>
      </c>
      <c r="B116" s="28" t="s">
        <v>839</v>
      </c>
      <c r="C116" s="21" t="s">
        <v>1156</v>
      </c>
      <c r="D116" s="17" t="s">
        <v>38</v>
      </c>
      <c r="E116" s="21" t="n">
        <v>10</v>
      </c>
      <c r="F116" s="21" t="s">
        <v>1157</v>
      </c>
      <c r="G116" s="17" t="n">
        <v>0</v>
      </c>
      <c r="H116" s="17" t="n">
        <v>0</v>
      </c>
      <c r="I116" s="17" t="n">
        <v>0</v>
      </c>
      <c r="J116" s="17" t="n">
        <v>0</v>
      </c>
      <c r="K116" s="17" t="n">
        <v>0</v>
      </c>
      <c r="L116" s="17" t="n">
        <v>0</v>
      </c>
      <c r="M116" s="17" t="n">
        <v>0</v>
      </c>
      <c r="N116" s="17" t="n">
        <v>1</v>
      </c>
      <c r="O116" s="17" t="n">
        <v>0</v>
      </c>
      <c r="P116" s="17" t="n">
        <v>0</v>
      </c>
      <c r="Q116" s="21" t="n">
        <f aca="false">SUM(J116:P116)</f>
        <v>1</v>
      </c>
      <c r="R116" s="17" t="n">
        <v>0</v>
      </c>
      <c r="S116" s="17" t="n">
        <v>0</v>
      </c>
      <c r="T116" s="17" t="n">
        <v>0</v>
      </c>
      <c r="U116" s="17" t="n">
        <v>0</v>
      </c>
      <c r="V116" s="17" t="n">
        <v>376</v>
      </c>
      <c r="W116" s="21" t="n">
        <v>376</v>
      </c>
      <c r="X116" s="21" t="n">
        <v>0</v>
      </c>
      <c r="Y116" s="17" t="n">
        <v>0</v>
      </c>
      <c r="Z116" s="17" t="n">
        <f aca="false">SUM(R116:V116)</f>
        <v>376</v>
      </c>
      <c r="AA116" s="17" t="n">
        <v>0</v>
      </c>
      <c r="AB116" s="17" t="n">
        <v>0</v>
      </c>
      <c r="AC116" s="21" t="n">
        <f aca="false">SUM(Z116:AB116)</f>
        <v>376</v>
      </c>
      <c r="AD116" s="43" t="n">
        <v>42221.9979166667</v>
      </c>
      <c r="AE116" s="46" t="n">
        <v>42221.0138888889</v>
      </c>
      <c r="AF116" s="46" t="n">
        <v>42222.0138888889</v>
      </c>
      <c r="AG116" s="45" t="n">
        <f aca="false">AF116-AD116</f>
        <v>0.015972222223354</v>
      </c>
      <c r="AH116" s="17"/>
      <c r="AI116" s="28" t="s">
        <v>842</v>
      </c>
      <c r="AJ116" s="21" t="s">
        <v>1158</v>
      </c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139"/>
      <c r="BJ116" s="139"/>
      <c r="BK116" s="139"/>
      <c r="BL116" s="139"/>
      <c r="BM116" s="139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139"/>
      <c r="CH116" s="139"/>
      <c r="CI116" s="139"/>
      <c r="CJ116" s="139"/>
      <c r="CK116" s="139"/>
      <c r="CL116" s="139"/>
    </row>
    <row r="117" customFormat="false" ht="76.5" hidden="false" customHeight="false" outlineLevel="0" collapsed="false">
      <c r="A117" s="27" t="n">
        <v>106</v>
      </c>
      <c r="B117" s="28" t="s">
        <v>839</v>
      </c>
      <c r="C117" s="21" t="s">
        <v>1159</v>
      </c>
      <c r="D117" s="17" t="s">
        <v>38</v>
      </c>
      <c r="E117" s="21" t="n">
        <v>10</v>
      </c>
      <c r="F117" s="21" t="s">
        <v>1160</v>
      </c>
      <c r="G117" s="17" t="n">
        <v>0</v>
      </c>
      <c r="H117" s="17" t="n">
        <v>0</v>
      </c>
      <c r="I117" s="17" t="n">
        <v>0</v>
      </c>
      <c r="J117" s="17" t="n">
        <v>0</v>
      </c>
      <c r="K117" s="17" t="n">
        <v>0</v>
      </c>
      <c r="L117" s="17" t="n">
        <v>0</v>
      </c>
      <c r="M117" s="17" t="n">
        <v>0</v>
      </c>
      <c r="N117" s="17" t="n">
        <v>1</v>
      </c>
      <c r="O117" s="17" t="n">
        <v>0</v>
      </c>
      <c r="P117" s="17" t="n">
        <v>0</v>
      </c>
      <c r="Q117" s="21" t="n">
        <f aca="false">SUM(J117:P117)</f>
        <v>1</v>
      </c>
      <c r="R117" s="17" t="n">
        <v>0</v>
      </c>
      <c r="S117" s="17" t="n">
        <v>0</v>
      </c>
      <c r="T117" s="17" t="n">
        <v>0</v>
      </c>
      <c r="U117" s="17" t="n">
        <v>1</v>
      </c>
      <c r="V117" s="17" t="n">
        <v>27</v>
      </c>
      <c r="W117" s="21" t="n">
        <v>28</v>
      </c>
      <c r="X117" s="21" t="n">
        <v>0</v>
      </c>
      <c r="Y117" s="17" t="n">
        <v>0</v>
      </c>
      <c r="Z117" s="17" t="n">
        <f aca="false">SUM(R117:V117)</f>
        <v>28</v>
      </c>
      <c r="AA117" s="17" t="n">
        <v>0</v>
      </c>
      <c r="AB117" s="17" t="n">
        <v>0</v>
      </c>
      <c r="AC117" s="21" t="n">
        <f aca="false">SUM(Z117:AB117)</f>
        <v>28</v>
      </c>
      <c r="AD117" s="43" t="n">
        <v>42227.4479166667</v>
      </c>
      <c r="AE117" s="46" t="n">
        <v>42227.5034722222</v>
      </c>
      <c r="AF117" s="46" t="n">
        <v>42227.5034722222</v>
      </c>
      <c r="AG117" s="45" t="n">
        <f aca="false">AF117-AD117</f>
        <v>0.0555555555547471</v>
      </c>
      <c r="AH117" s="17"/>
      <c r="AI117" s="28" t="s">
        <v>842</v>
      </c>
      <c r="AJ117" s="21" t="s">
        <v>1161</v>
      </c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139"/>
      <c r="BJ117" s="139"/>
      <c r="BK117" s="139"/>
      <c r="BL117" s="139"/>
      <c r="BM117" s="139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139"/>
      <c r="CH117" s="139"/>
      <c r="CI117" s="139"/>
      <c r="CJ117" s="139"/>
      <c r="CK117" s="139"/>
      <c r="CL117" s="139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 s="0"/>
      <c r="DQ117" s="0"/>
      <c r="DR117" s="0"/>
      <c r="DS117" s="0"/>
      <c r="DT117" s="0"/>
      <c r="DU117" s="0"/>
      <c r="DV117" s="0"/>
      <c r="DW117" s="0"/>
      <c r="DX117" s="0"/>
      <c r="DY117" s="0"/>
      <c r="DZ117" s="0"/>
      <c r="EA117" s="0"/>
      <c r="EB117" s="0"/>
      <c r="EC117" s="0"/>
      <c r="ED117" s="0"/>
      <c r="EE117" s="0"/>
      <c r="EF117" s="0"/>
      <c r="EG117" s="0"/>
      <c r="EH117" s="0"/>
      <c r="EI117" s="0"/>
      <c r="EJ117" s="0"/>
      <c r="EK117" s="0"/>
      <c r="EL117" s="0"/>
      <c r="EM117" s="0"/>
      <c r="EN117" s="0"/>
      <c r="EO117" s="0"/>
      <c r="EP117" s="0"/>
      <c r="EQ117" s="0"/>
      <c r="ER117" s="0"/>
      <c r="ES117" s="0"/>
      <c r="ET117" s="0"/>
      <c r="EU117" s="0"/>
      <c r="EV117" s="0"/>
      <c r="EW117" s="0"/>
      <c r="EX117" s="0"/>
      <c r="EY117" s="0"/>
      <c r="EZ117" s="0"/>
      <c r="FA117" s="0"/>
      <c r="FB117" s="0"/>
      <c r="FC117" s="0"/>
      <c r="FD117" s="0"/>
      <c r="FE117" s="0"/>
      <c r="FF117" s="0"/>
      <c r="FG117" s="0"/>
      <c r="FH117" s="0"/>
      <c r="FI117" s="0"/>
      <c r="FJ117" s="0"/>
      <c r="FK117" s="0"/>
      <c r="FL117" s="0"/>
      <c r="FM117" s="0"/>
      <c r="FN117" s="0"/>
      <c r="FO117" s="0"/>
      <c r="FP117" s="0"/>
      <c r="FQ117" s="0"/>
      <c r="FR117" s="0"/>
      <c r="FS117" s="0"/>
      <c r="FT117" s="0"/>
      <c r="FU117" s="0"/>
      <c r="FV117" s="0"/>
      <c r="FW117" s="0"/>
      <c r="FX117" s="0"/>
      <c r="FY117" s="0"/>
      <c r="FZ117" s="0"/>
      <c r="GA117" s="0"/>
      <c r="GB117" s="0"/>
      <c r="GC117" s="0"/>
      <c r="GD117" s="0"/>
      <c r="GE117" s="0"/>
      <c r="GF117" s="0"/>
      <c r="GG117" s="0"/>
      <c r="GH117" s="0"/>
      <c r="GI117" s="0"/>
      <c r="GJ117" s="0"/>
      <c r="GK117" s="0"/>
      <c r="GL117" s="0"/>
      <c r="GM117" s="0"/>
      <c r="GN117" s="0"/>
      <c r="GO117" s="0"/>
      <c r="GP117" s="0"/>
      <c r="GQ117" s="0"/>
      <c r="GR117" s="0"/>
      <c r="GS117" s="0"/>
      <c r="GT117" s="0"/>
      <c r="GU117" s="0"/>
      <c r="GV117" s="0"/>
      <c r="GW117" s="0"/>
      <c r="GX117" s="0"/>
      <c r="GY117" s="0"/>
      <c r="GZ117" s="0"/>
      <c r="HA117" s="0"/>
      <c r="HB117" s="0"/>
      <c r="HC117" s="0"/>
      <c r="HD117" s="0"/>
      <c r="HE117" s="0"/>
      <c r="HF117" s="0"/>
      <c r="HG117" s="0"/>
      <c r="HH117" s="0"/>
      <c r="HI117" s="0"/>
      <c r="HJ117" s="0"/>
      <c r="HK117" s="0"/>
      <c r="HL117" s="0"/>
      <c r="HM117" s="0"/>
      <c r="HN117" s="0"/>
      <c r="HO117" s="0"/>
      <c r="HP117" s="0"/>
      <c r="HQ117" s="0"/>
      <c r="HR117" s="0"/>
      <c r="HS117" s="0"/>
      <c r="HT117" s="0"/>
      <c r="HU117" s="0"/>
      <c r="HV117" s="0"/>
      <c r="HW117" s="0"/>
      <c r="HX117" s="0"/>
      <c r="HY117" s="0"/>
      <c r="HZ117" s="0"/>
      <c r="IA117" s="0"/>
      <c r="IB117" s="0"/>
      <c r="IC117" s="0"/>
      <c r="ID117" s="0"/>
      <c r="IE117" s="0"/>
      <c r="IF117" s="0"/>
      <c r="IG117" s="0"/>
      <c r="IH117" s="0"/>
      <c r="II117" s="0"/>
      <c r="IJ117" s="0"/>
      <c r="IK117" s="0"/>
      <c r="IL117" s="0"/>
      <c r="IM117" s="0"/>
      <c r="IN117" s="0"/>
      <c r="IO117" s="0"/>
      <c r="IP117" s="0"/>
      <c r="IQ117" s="0"/>
      <c r="IR117" s="0"/>
      <c r="IS117" s="0"/>
      <c r="IT117" s="0"/>
      <c r="IU117" s="0"/>
      <c r="IV117" s="0"/>
      <c r="IW117" s="0"/>
      <c r="IX117" s="0"/>
      <c r="IY117" s="0"/>
      <c r="IZ117" s="0"/>
      <c r="JA117" s="0"/>
      <c r="JB117" s="0"/>
      <c r="JC117" s="0"/>
      <c r="JD117" s="0"/>
      <c r="JE117" s="0"/>
      <c r="JF117" s="0"/>
      <c r="JG117" s="0"/>
      <c r="JH117" s="0"/>
      <c r="JI117" s="0"/>
      <c r="JJ117" s="0"/>
      <c r="JK117" s="0"/>
      <c r="JL117" s="0"/>
      <c r="JM117" s="0"/>
      <c r="JN117" s="0"/>
      <c r="JO117" s="0"/>
      <c r="JP117" s="0"/>
      <c r="JQ117" s="0"/>
      <c r="JR117" s="0"/>
      <c r="JS117" s="0"/>
      <c r="JT117" s="0"/>
      <c r="JU117" s="0"/>
      <c r="JV117" s="0"/>
      <c r="JW117" s="0"/>
      <c r="JX117" s="0"/>
      <c r="JY117" s="0"/>
      <c r="JZ117" s="0"/>
      <c r="KA117" s="0"/>
      <c r="KB117" s="0"/>
      <c r="KC117" s="0"/>
      <c r="KD117" s="0"/>
      <c r="KE117" s="0"/>
      <c r="KF117" s="0"/>
      <c r="KG117" s="0"/>
      <c r="KH117" s="0"/>
      <c r="KI117" s="0"/>
      <c r="KJ117" s="0"/>
      <c r="KK117" s="0"/>
      <c r="KL117" s="0"/>
      <c r="KM117" s="0"/>
      <c r="KN117" s="0"/>
      <c r="KO117" s="0"/>
      <c r="KP117" s="0"/>
      <c r="KQ117" s="0"/>
      <c r="KR117" s="0"/>
      <c r="KS117" s="0"/>
      <c r="KT117" s="0"/>
      <c r="KU117" s="0"/>
      <c r="KV117" s="0"/>
      <c r="KW117" s="0"/>
      <c r="KX117" s="0"/>
      <c r="KY117" s="0"/>
      <c r="KZ117" s="0"/>
      <c r="LA117" s="0"/>
      <c r="LB117" s="0"/>
      <c r="LC117" s="0"/>
      <c r="LD117" s="0"/>
      <c r="LE117" s="0"/>
      <c r="LF117" s="0"/>
      <c r="LG117" s="0"/>
      <c r="LH117" s="0"/>
      <c r="LI117" s="0"/>
      <c r="LJ117" s="0"/>
      <c r="LK117" s="0"/>
      <c r="LL117" s="0"/>
      <c r="LM117" s="0"/>
      <c r="LN117" s="0"/>
      <c r="LO117" s="0"/>
      <c r="LP117" s="0"/>
      <c r="LQ117" s="0"/>
      <c r="LR117" s="0"/>
      <c r="LS117" s="0"/>
      <c r="LT117" s="0"/>
      <c r="LU117" s="0"/>
      <c r="LV117" s="0"/>
      <c r="LW117" s="0"/>
      <c r="LX117" s="0"/>
      <c r="LY117" s="0"/>
      <c r="LZ117" s="0"/>
      <c r="MA117" s="0"/>
      <c r="MB117" s="0"/>
      <c r="MC117" s="0"/>
      <c r="MD117" s="0"/>
      <c r="ME117" s="0"/>
      <c r="MF117" s="0"/>
      <c r="MG117" s="0"/>
      <c r="MH117" s="0"/>
      <c r="MI117" s="0"/>
      <c r="MJ117" s="0"/>
      <c r="MK117" s="0"/>
      <c r="ML117" s="0"/>
      <c r="MM117" s="0"/>
      <c r="MN117" s="0"/>
      <c r="MO117" s="0"/>
      <c r="MP117" s="0"/>
      <c r="MQ117" s="0"/>
      <c r="MR117" s="0"/>
      <c r="MS117" s="0"/>
      <c r="MT117" s="0"/>
      <c r="MU117" s="0"/>
      <c r="MV117" s="0"/>
      <c r="MW117" s="0"/>
      <c r="MX117" s="0"/>
      <c r="MY117" s="0"/>
      <c r="MZ117" s="0"/>
      <c r="NA117" s="0"/>
      <c r="NB117" s="0"/>
      <c r="NC117" s="0"/>
      <c r="ND117" s="0"/>
      <c r="NE117" s="0"/>
      <c r="NF117" s="0"/>
      <c r="NG117" s="0"/>
      <c r="NH117" s="0"/>
      <c r="NI117" s="0"/>
      <c r="NJ117" s="0"/>
      <c r="NK117" s="0"/>
      <c r="NL117" s="0"/>
      <c r="NM117" s="0"/>
      <c r="NN117" s="0"/>
      <c r="NO117" s="0"/>
      <c r="NP117" s="0"/>
      <c r="NQ117" s="0"/>
      <c r="NR117" s="0"/>
      <c r="NS117" s="0"/>
      <c r="NT117" s="0"/>
      <c r="NU117" s="0"/>
      <c r="NV117" s="0"/>
      <c r="NW117" s="0"/>
      <c r="NX117" s="0"/>
      <c r="NY117" s="0"/>
      <c r="NZ117" s="0"/>
      <c r="OA117" s="0"/>
      <c r="OB117" s="0"/>
      <c r="OC117" s="0"/>
      <c r="OD117" s="0"/>
      <c r="OE117" s="0"/>
      <c r="OF117" s="0"/>
      <c r="OG117" s="0"/>
      <c r="OH117" s="0"/>
      <c r="OI117" s="0"/>
      <c r="OJ117" s="0"/>
      <c r="OK117" s="0"/>
      <c r="OL117" s="0"/>
      <c r="OM117" s="0"/>
      <c r="ON117" s="0"/>
      <c r="OO117" s="0"/>
      <c r="OP117" s="0"/>
      <c r="OQ117" s="0"/>
      <c r="OR117" s="0"/>
      <c r="OS117" s="0"/>
      <c r="OT117" s="0"/>
      <c r="OU117" s="0"/>
      <c r="OV117" s="0"/>
      <c r="OW117" s="0"/>
      <c r="OX117" s="0"/>
      <c r="OY117" s="0"/>
      <c r="OZ117" s="0"/>
      <c r="PA117" s="0"/>
      <c r="PB117" s="0"/>
      <c r="PC117" s="0"/>
      <c r="PD117" s="0"/>
      <c r="PE117" s="0"/>
      <c r="PF117" s="0"/>
      <c r="PG117" s="0"/>
      <c r="PH117" s="0"/>
      <c r="PI117" s="0"/>
      <c r="PJ117" s="0"/>
      <c r="PK117" s="0"/>
      <c r="PL117" s="0"/>
      <c r="PM117" s="0"/>
      <c r="PN117" s="0"/>
      <c r="PO117" s="0"/>
      <c r="PP117" s="0"/>
      <c r="PQ117" s="0"/>
      <c r="PR117" s="0"/>
      <c r="PS117" s="0"/>
      <c r="PT117" s="0"/>
      <c r="PU117" s="0"/>
      <c r="PV117" s="0"/>
      <c r="PW117" s="0"/>
      <c r="PX117" s="0"/>
      <c r="PY117" s="0"/>
      <c r="PZ117" s="0"/>
      <c r="QA117" s="0"/>
      <c r="QB117" s="0"/>
      <c r="QC117" s="0"/>
      <c r="QD117" s="0"/>
      <c r="QE117" s="0"/>
      <c r="QF117" s="0"/>
      <c r="QG117" s="0"/>
      <c r="QH117" s="0"/>
      <c r="QI117" s="0"/>
      <c r="QJ117" s="0"/>
      <c r="QK117" s="0"/>
      <c r="QL117" s="0"/>
      <c r="QM117" s="0"/>
      <c r="QN117" s="0"/>
      <c r="QO117" s="0"/>
      <c r="QP117" s="0"/>
      <c r="QQ117" s="0"/>
      <c r="QR117" s="0"/>
      <c r="QS117" s="0"/>
      <c r="QT117" s="0"/>
      <c r="QU117" s="0"/>
      <c r="QV117" s="0"/>
      <c r="QW117" s="0"/>
      <c r="QX117" s="0"/>
      <c r="QY117" s="0"/>
      <c r="QZ117" s="0"/>
      <c r="RA117" s="0"/>
      <c r="RB117" s="0"/>
      <c r="RC117" s="0"/>
      <c r="RD117" s="0"/>
      <c r="RE117" s="0"/>
      <c r="RF117" s="0"/>
      <c r="RG117" s="0"/>
      <c r="RH117" s="0"/>
      <c r="RI117" s="0"/>
      <c r="RJ117" s="0"/>
      <c r="RK117" s="0"/>
      <c r="RL117" s="0"/>
      <c r="RM117" s="0"/>
      <c r="RN117" s="0"/>
      <c r="RO117" s="0"/>
      <c r="RP117" s="0"/>
      <c r="RQ117" s="0"/>
      <c r="RR117" s="0"/>
      <c r="RS117" s="0"/>
      <c r="RT117" s="0"/>
      <c r="RU117" s="0"/>
      <c r="RV117" s="0"/>
      <c r="RW117" s="0"/>
      <c r="RX117" s="0"/>
      <c r="RY117" s="0"/>
      <c r="RZ117" s="0"/>
      <c r="SA117" s="0"/>
      <c r="SB117" s="0"/>
      <c r="SC117" s="0"/>
      <c r="SD117" s="0"/>
      <c r="SE117" s="0"/>
      <c r="SF117" s="0"/>
      <c r="SG117" s="0"/>
      <c r="SH117" s="0"/>
      <c r="SI117" s="0"/>
      <c r="SJ117" s="0"/>
      <c r="SK117" s="0"/>
      <c r="SL117" s="0"/>
      <c r="SM117" s="0"/>
      <c r="SN117" s="0"/>
      <c r="SO117" s="0"/>
      <c r="SP117" s="0"/>
      <c r="SQ117" s="0"/>
      <c r="SR117" s="0"/>
      <c r="SS117" s="0"/>
      <c r="ST117" s="0"/>
      <c r="SU117" s="0"/>
      <c r="SV117" s="0"/>
      <c r="SW117" s="0"/>
      <c r="SX117" s="0"/>
      <c r="SY117" s="0"/>
      <c r="SZ117" s="0"/>
      <c r="TA117" s="0"/>
      <c r="TB117" s="0"/>
      <c r="TC117" s="0"/>
      <c r="TD117" s="0"/>
      <c r="TE117" s="0"/>
      <c r="TF117" s="0"/>
      <c r="TG117" s="0"/>
      <c r="TH117" s="0"/>
      <c r="TI117" s="0"/>
      <c r="TJ117" s="0"/>
      <c r="TK117" s="0"/>
      <c r="TL117" s="0"/>
      <c r="TM117" s="0"/>
      <c r="TN117" s="0"/>
      <c r="TO117" s="0"/>
      <c r="TP117" s="0"/>
      <c r="TQ117" s="0"/>
      <c r="TR117" s="0"/>
      <c r="TS117" s="0"/>
      <c r="TT117" s="0"/>
      <c r="TU117" s="0"/>
      <c r="TV117" s="0"/>
      <c r="TW117" s="0"/>
      <c r="TX117" s="0"/>
      <c r="TY117" s="0"/>
      <c r="TZ117" s="0"/>
      <c r="UA117" s="0"/>
      <c r="UB117" s="0"/>
      <c r="UC117" s="0"/>
      <c r="UD117" s="0"/>
      <c r="UE117" s="0"/>
      <c r="UF117" s="0"/>
      <c r="UG117" s="0"/>
      <c r="UH117" s="0"/>
      <c r="UI117" s="0"/>
      <c r="UJ117" s="0"/>
      <c r="UK117" s="0"/>
      <c r="UL117" s="0"/>
      <c r="UM117" s="0"/>
      <c r="UN117" s="0"/>
      <c r="UO117" s="0"/>
      <c r="UP117" s="0"/>
      <c r="UQ117" s="0"/>
      <c r="UR117" s="0"/>
      <c r="US117" s="0"/>
      <c r="UT117" s="0"/>
      <c r="UU117" s="0"/>
      <c r="UV117" s="0"/>
      <c r="UW117" s="0"/>
      <c r="UX117" s="0"/>
      <c r="UY117" s="0"/>
      <c r="UZ117" s="0"/>
      <c r="VA117" s="0"/>
      <c r="VB117" s="0"/>
      <c r="VC117" s="0"/>
      <c r="VD117" s="0"/>
      <c r="VE117" s="0"/>
      <c r="VF117" s="0"/>
      <c r="VG117" s="0"/>
      <c r="VH117" s="0"/>
      <c r="VI117" s="0"/>
      <c r="VJ117" s="0"/>
      <c r="VK117" s="0"/>
      <c r="VL117" s="0"/>
      <c r="VM117" s="0"/>
      <c r="VN117" s="0"/>
      <c r="VO117" s="0"/>
      <c r="VP117" s="0"/>
      <c r="VQ117" s="0"/>
      <c r="VR117" s="0"/>
      <c r="VS117" s="0"/>
      <c r="VT117" s="0"/>
      <c r="VU117" s="0"/>
      <c r="VV117" s="0"/>
      <c r="VW117" s="0"/>
      <c r="VX117" s="0"/>
      <c r="VY117" s="0"/>
      <c r="VZ117" s="0"/>
      <c r="WA117" s="0"/>
      <c r="WB117" s="0"/>
      <c r="WC117" s="0"/>
      <c r="WD117" s="0"/>
      <c r="WE117" s="0"/>
      <c r="WF117" s="0"/>
      <c r="WG117" s="0"/>
      <c r="WH117" s="0"/>
      <c r="WI117" s="0"/>
      <c r="WJ117" s="0"/>
      <c r="WK117" s="0"/>
      <c r="WL117" s="0"/>
      <c r="WM117" s="0"/>
      <c r="WN117" s="0"/>
      <c r="WO117" s="0"/>
      <c r="WP117" s="0"/>
      <c r="WQ117" s="0"/>
      <c r="WR117" s="0"/>
      <c r="WS117" s="0"/>
      <c r="WT117" s="0"/>
      <c r="WU117" s="0"/>
      <c r="WV117" s="0"/>
      <c r="WW117" s="0"/>
      <c r="WX117" s="0"/>
      <c r="WY117" s="0"/>
      <c r="WZ117" s="0"/>
      <c r="XA117" s="0"/>
      <c r="XB117" s="0"/>
      <c r="XC117" s="0"/>
      <c r="XD117" s="0"/>
      <c r="XE117" s="0"/>
      <c r="XF117" s="0"/>
      <c r="XG117" s="0"/>
      <c r="XH117" s="0"/>
      <c r="XI117" s="0"/>
      <c r="XJ117" s="0"/>
      <c r="XK117" s="0"/>
      <c r="XL117" s="0"/>
      <c r="XM117" s="0"/>
      <c r="XN117" s="0"/>
      <c r="XO117" s="0"/>
      <c r="XP117" s="0"/>
      <c r="XQ117" s="0"/>
      <c r="XR117" s="0"/>
      <c r="XS117" s="0"/>
      <c r="XT117" s="0"/>
      <c r="XU117" s="0"/>
      <c r="XV117" s="0"/>
      <c r="XW117" s="0"/>
      <c r="XX117" s="0"/>
      <c r="XY117" s="0"/>
      <c r="XZ117" s="0"/>
      <c r="YA117" s="0"/>
      <c r="YB117" s="0"/>
      <c r="YC117" s="0"/>
      <c r="YD117" s="0"/>
      <c r="YE117" s="0"/>
      <c r="YF117" s="0"/>
      <c r="YG117" s="0"/>
      <c r="YH117" s="0"/>
      <c r="YI117" s="0"/>
      <c r="YJ117" s="0"/>
      <c r="YK117" s="0"/>
      <c r="YL117" s="0"/>
      <c r="YM117" s="0"/>
      <c r="YN117" s="0"/>
      <c r="YO117" s="0"/>
      <c r="YP117" s="0"/>
      <c r="YQ117" s="0"/>
      <c r="YR117" s="0"/>
      <c r="YS117" s="0"/>
      <c r="YT117" s="0"/>
      <c r="YU117" s="0"/>
      <c r="YV117" s="0"/>
      <c r="YW117" s="0"/>
      <c r="YX117" s="0"/>
      <c r="YY117" s="0"/>
      <c r="YZ117" s="0"/>
      <c r="ZA117" s="0"/>
      <c r="ZB117" s="0"/>
      <c r="ZC117" s="0"/>
      <c r="ZD117" s="0"/>
      <c r="ZE117" s="0"/>
      <c r="ZF117" s="0"/>
      <c r="ZG117" s="0"/>
      <c r="ZH117" s="0"/>
      <c r="ZI117" s="0"/>
      <c r="ZJ117" s="0"/>
      <c r="ZK117" s="0"/>
      <c r="ZL117" s="0"/>
      <c r="ZM117" s="0"/>
      <c r="ZN117" s="0"/>
      <c r="ZO117" s="0"/>
      <c r="ZP117" s="0"/>
      <c r="ZQ117" s="0"/>
      <c r="ZR117" s="0"/>
      <c r="ZS117" s="0"/>
      <c r="ZT117" s="0"/>
      <c r="ZU117" s="0"/>
      <c r="ZV117" s="0"/>
      <c r="ZW117" s="0"/>
      <c r="ZX117" s="0"/>
      <c r="ZY117" s="0"/>
      <c r="ZZ117" s="0"/>
      <c r="AAA117" s="0"/>
      <c r="AAB117" s="0"/>
      <c r="AAC117" s="0"/>
      <c r="AAD117" s="0"/>
      <c r="AAE117" s="0"/>
      <c r="AAF117" s="0"/>
      <c r="AAG117" s="0"/>
      <c r="AAH117" s="0"/>
      <c r="AAI117" s="0"/>
      <c r="AAJ117" s="0"/>
      <c r="AAK117" s="0"/>
      <c r="AAL117" s="0"/>
      <c r="AAM117" s="0"/>
      <c r="AAN117" s="0"/>
      <c r="AAO117" s="0"/>
      <c r="AAP117" s="0"/>
      <c r="AAQ117" s="0"/>
      <c r="AAR117" s="0"/>
      <c r="AAS117" s="0"/>
      <c r="AAT117" s="0"/>
      <c r="AAU117" s="0"/>
      <c r="AAV117" s="0"/>
      <c r="AAW117" s="0"/>
      <c r="AAX117" s="0"/>
      <c r="AAY117" s="0"/>
      <c r="AAZ117" s="0"/>
      <c r="ABA117" s="0"/>
      <c r="ABB117" s="0"/>
      <c r="ABC117" s="0"/>
      <c r="ABD117" s="0"/>
      <c r="ABE117" s="0"/>
      <c r="ABF117" s="0"/>
      <c r="ABG117" s="0"/>
      <c r="ABH117" s="0"/>
      <c r="ABI117" s="0"/>
      <c r="ABJ117" s="0"/>
      <c r="ABK117" s="0"/>
      <c r="ABL117" s="0"/>
      <c r="ABM117" s="0"/>
      <c r="ABN117" s="0"/>
      <c r="ABO117" s="0"/>
      <c r="ABP117" s="0"/>
      <c r="ABQ117" s="0"/>
      <c r="ABR117" s="0"/>
      <c r="ABS117" s="0"/>
      <c r="ABT117" s="0"/>
      <c r="ABU117" s="0"/>
      <c r="ABV117" s="0"/>
      <c r="ABW117" s="0"/>
      <c r="ABX117" s="0"/>
      <c r="ABY117" s="0"/>
      <c r="ABZ117" s="0"/>
      <c r="ACA117" s="0"/>
      <c r="ACB117" s="0"/>
      <c r="ACC117" s="0"/>
      <c r="ACD117" s="0"/>
      <c r="ACE117" s="0"/>
      <c r="ACF117" s="0"/>
      <c r="ACG117" s="0"/>
      <c r="ACH117" s="0"/>
      <c r="ACI117" s="0"/>
      <c r="ACJ117" s="0"/>
      <c r="ACK117" s="0"/>
      <c r="ACL117" s="0"/>
      <c r="ACM117" s="0"/>
      <c r="ACN117" s="0"/>
      <c r="ACO117" s="0"/>
      <c r="ACP117" s="0"/>
      <c r="ACQ117" s="0"/>
      <c r="ACR117" s="0"/>
      <c r="ACS117" s="0"/>
      <c r="ACT117" s="0"/>
      <c r="ACU117" s="0"/>
      <c r="ACV117" s="0"/>
      <c r="ACW117" s="0"/>
      <c r="ACX117" s="0"/>
      <c r="ACY117" s="0"/>
      <c r="ACZ117" s="0"/>
      <c r="ADA117" s="0"/>
      <c r="ADB117" s="0"/>
      <c r="ADC117" s="0"/>
      <c r="ADD117" s="0"/>
      <c r="ADE117" s="0"/>
      <c r="ADF117" s="0"/>
      <c r="ADG117" s="0"/>
      <c r="ADH117" s="0"/>
      <c r="ADI117" s="0"/>
      <c r="ADJ117" s="0"/>
      <c r="ADK117" s="0"/>
      <c r="ADL117" s="0"/>
      <c r="ADM117" s="0"/>
      <c r="ADN117" s="0"/>
      <c r="ADO117" s="0"/>
      <c r="ADP117" s="0"/>
      <c r="ADQ117" s="0"/>
      <c r="ADR117" s="0"/>
      <c r="ADS117" s="0"/>
      <c r="ADT117" s="0"/>
      <c r="ADU117" s="0"/>
      <c r="ADV117" s="0"/>
      <c r="ADW117" s="0"/>
      <c r="ADX117" s="0"/>
      <c r="ADY117" s="0"/>
      <c r="ADZ117" s="0"/>
      <c r="AEA117" s="0"/>
      <c r="AEB117" s="0"/>
      <c r="AEC117" s="0"/>
      <c r="AED117" s="0"/>
      <c r="AEE117" s="0"/>
      <c r="AEF117" s="0"/>
      <c r="AEG117" s="0"/>
      <c r="AEH117" s="0"/>
      <c r="AEI117" s="0"/>
      <c r="AEJ117" s="0"/>
      <c r="AEK117" s="0"/>
      <c r="AEL117" s="0"/>
      <c r="AEM117" s="0"/>
      <c r="AEN117" s="0"/>
      <c r="AEO117" s="0"/>
      <c r="AEP117" s="0"/>
      <c r="AEQ117" s="0"/>
      <c r="AER117" s="0"/>
      <c r="AES117" s="0"/>
      <c r="AET117" s="0"/>
      <c r="AEU117" s="0"/>
      <c r="AEV117" s="0"/>
      <c r="AEW117" s="0"/>
      <c r="AEX117" s="0"/>
      <c r="AEY117" s="0"/>
      <c r="AEZ117" s="0"/>
      <c r="AFA117" s="0"/>
      <c r="AFB117" s="0"/>
      <c r="AFC117" s="0"/>
      <c r="AFD117" s="0"/>
      <c r="AFE117" s="0"/>
      <c r="AFF117" s="0"/>
      <c r="AFG117" s="0"/>
      <c r="AFH117" s="0"/>
      <c r="AFI117" s="0"/>
      <c r="AFJ117" s="0"/>
      <c r="AFK117" s="0"/>
      <c r="AFL117" s="0"/>
      <c r="AFM117" s="0"/>
      <c r="AFN117" s="0"/>
      <c r="AFO117" s="0"/>
      <c r="AFP117" s="0"/>
      <c r="AFQ117" s="0"/>
      <c r="AFR117" s="0"/>
      <c r="AFS117" s="0"/>
      <c r="AFT117" s="0"/>
      <c r="AFU117" s="0"/>
      <c r="AFV117" s="0"/>
      <c r="AFW117" s="0"/>
      <c r="AFX117" s="0"/>
      <c r="AFY117" s="0"/>
      <c r="AFZ117" s="0"/>
      <c r="AGA117" s="0"/>
      <c r="AGB117" s="0"/>
      <c r="AGC117" s="0"/>
      <c r="AGD117" s="0"/>
      <c r="AGE117" s="0"/>
      <c r="AGF117" s="0"/>
      <c r="AGG117" s="0"/>
      <c r="AGH117" s="0"/>
      <c r="AGI117" s="0"/>
      <c r="AGJ117" s="0"/>
      <c r="AGK117" s="0"/>
      <c r="AGL117" s="0"/>
      <c r="AGM117" s="0"/>
      <c r="AGN117" s="0"/>
      <c r="AGO117" s="0"/>
      <c r="AGP117" s="0"/>
      <c r="AGQ117" s="0"/>
      <c r="AGR117" s="0"/>
      <c r="AGS117" s="0"/>
      <c r="AGT117" s="0"/>
      <c r="AGU117" s="0"/>
      <c r="AGV117" s="0"/>
      <c r="AGW117" s="0"/>
      <c r="AGX117" s="0"/>
      <c r="AGY117" s="0"/>
      <c r="AGZ117" s="0"/>
      <c r="AHA117" s="0"/>
      <c r="AHB117" s="0"/>
      <c r="AHC117" s="0"/>
      <c r="AHD117" s="0"/>
      <c r="AHE117" s="0"/>
      <c r="AHF117" s="0"/>
      <c r="AHG117" s="0"/>
      <c r="AHH117" s="0"/>
      <c r="AHI117" s="0"/>
      <c r="AHJ117" s="0"/>
      <c r="AHK117" s="0"/>
      <c r="AHL117" s="0"/>
      <c r="AHM117" s="0"/>
      <c r="AHN117" s="0"/>
      <c r="AHO117" s="0"/>
      <c r="AHP117" s="0"/>
      <c r="AHQ117" s="0"/>
      <c r="AHR117" s="0"/>
      <c r="AHS117" s="0"/>
      <c r="AHT117" s="0"/>
      <c r="AHU117" s="0"/>
      <c r="AHV117" s="0"/>
      <c r="AHW117" s="0"/>
      <c r="AHX117" s="0"/>
      <c r="AHY117" s="0"/>
      <c r="AHZ117" s="0"/>
      <c r="AIA117" s="0"/>
      <c r="AIB117" s="0"/>
      <c r="AIC117" s="0"/>
      <c r="AID117" s="0"/>
      <c r="AIE117" s="0"/>
      <c r="AIF117" s="0"/>
      <c r="AIG117" s="0"/>
      <c r="AIH117" s="0"/>
      <c r="AII117" s="0"/>
      <c r="AIJ117" s="0"/>
      <c r="AIK117" s="0"/>
      <c r="AIL117" s="0"/>
      <c r="AIM117" s="0"/>
      <c r="AIN117" s="0"/>
      <c r="AIO117" s="0"/>
      <c r="AIP117" s="0"/>
      <c r="AIQ117" s="0"/>
      <c r="AIR117" s="0"/>
      <c r="AIS117" s="0"/>
      <c r="AIT117" s="0"/>
      <c r="AIU117" s="0"/>
      <c r="AIV117" s="0"/>
      <c r="AIW117" s="0"/>
      <c r="AIX117" s="0"/>
      <c r="AIY117" s="0"/>
      <c r="AIZ117" s="0"/>
      <c r="AJA117" s="0"/>
      <c r="AJB117" s="0"/>
      <c r="AJC117" s="0"/>
      <c r="AJD117" s="0"/>
      <c r="AJE117" s="0"/>
      <c r="AJF117" s="0"/>
      <c r="AJG117" s="0"/>
      <c r="AJH117" s="0"/>
      <c r="AJI117" s="0"/>
      <c r="AJJ117" s="0"/>
      <c r="AJK117" s="0"/>
      <c r="AJL117" s="0"/>
      <c r="AJM117" s="0"/>
      <c r="AJN117" s="0"/>
      <c r="AJO117" s="0"/>
      <c r="AJP117" s="0"/>
      <c r="AJQ117" s="0"/>
      <c r="AJR117" s="0"/>
      <c r="AJS117" s="0"/>
      <c r="AJT117" s="0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s="35" customFormat="true" ht="92.25" hidden="false" customHeight="true" outlineLevel="0" collapsed="false">
      <c r="A118" s="129" t="n">
        <v>107</v>
      </c>
      <c r="B118" s="28" t="s">
        <v>839</v>
      </c>
      <c r="C118" s="21" t="s">
        <v>1162</v>
      </c>
      <c r="D118" s="17" t="s">
        <v>38</v>
      </c>
      <c r="E118" s="21" t="n">
        <v>0.4</v>
      </c>
      <c r="F118" s="21" t="s">
        <v>1163</v>
      </c>
      <c r="G118" s="17" t="n">
        <v>0</v>
      </c>
      <c r="H118" s="17" t="n">
        <v>0</v>
      </c>
      <c r="I118" s="17" t="n">
        <v>0</v>
      </c>
      <c r="J118" s="17" t="n">
        <v>0</v>
      </c>
      <c r="K118" s="17" t="n">
        <v>0</v>
      </c>
      <c r="L118" s="17" t="n">
        <v>0</v>
      </c>
      <c r="M118" s="17" t="n">
        <v>0</v>
      </c>
      <c r="N118" s="17" t="n">
        <v>1</v>
      </c>
      <c r="O118" s="17" t="n">
        <v>0</v>
      </c>
      <c r="P118" s="17" t="n">
        <v>0</v>
      </c>
      <c r="Q118" s="28" t="n">
        <f aca="false">SUM(J118:P118)</f>
        <v>1</v>
      </c>
      <c r="R118" s="17" t="n">
        <v>0</v>
      </c>
      <c r="S118" s="17" t="n">
        <v>0</v>
      </c>
      <c r="T118" s="17" t="n">
        <v>0</v>
      </c>
      <c r="U118" s="17" t="n">
        <v>0</v>
      </c>
      <c r="V118" s="17" t="n">
        <v>1</v>
      </c>
      <c r="W118" s="21" t="n">
        <v>1</v>
      </c>
      <c r="X118" s="21" t="n">
        <v>0</v>
      </c>
      <c r="Y118" s="17" t="n">
        <v>0</v>
      </c>
      <c r="Z118" s="29" t="n">
        <f aca="false">SUM(R118:V118)</f>
        <v>1</v>
      </c>
      <c r="AA118" s="17" t="n">
        <v>0</v>
      </c>
      <c r="AB118" s="17" t="n">
        <v>0</v>
      </c>
      <c r="AC118" s="28" t="n">
        <f aca="false">SUM(Z118:AB118)</f>
        <v>1</v>
      </c>
      <c r="AD118" s="43" t="n">
        <v>42228.4722222222</v>
      </c>
      <c r="AE118" s="46" t="n">
        <v>42228.7222222222</v>
      </c>
      <c r="AF118" s="46" t="n">
        <v>42228.7222222222</v>
      </c>
      <c r="AG118" s="45" t="n">
        <f aca="false">AF118-AD118</f>
        <v>0.25</v>
      </c>
      <c r="AH118" s="17"/>
      <c r="AI118" s="28" t="s">
        <v>842</v>
      </c>
      <c r="AJ118" s="21" t="s">
        <v>1164</v>
      </c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192"/>
      <c r="BJ118" s="192"/>
      <c r="BK118" s="192"/>
      <c r="BL118" s="192"/>
      <c r="BM118" s="192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192"/>
      <c r="CH118" s="192"/>
      <c r="CI118" s="192"/>
      <c r="CJ118" s="192"/>
      <c r="CK118" s="192"/>
      <c r="CL118" s="192"/>
    </row>
    <row r="119" s="33" customFormat="true" ht="59.25" hidden="false" customHeight="true" outlineLevel="0" collapsed="false">
      <c r="A119" s="129" t="n">
        <v>108</v>
      </c>
      <c r="B119" s="28" t="s">
        <v>839</v>
      </c>
      <c r="C119" s="21" t="s">
        <v>1165</v>
      </c>
      <c r="D119" s="17" t="s">
        <v>911</v>
      </c>
      <c r="E119" s="21" t="n">
        <v>10</v>
      </c>
      <c r="F119" s="21" t="s">
        <v>1166</v>
      </c>
      <c r="G119" s="17" t="n">
        <v>0</v>
      </c>
      <c r="H119" s="17" t="n">
        <v>0</v>
      </c>
      <c r="I119" s="17" t="n">
        <v>0</v>
      </c>
      <c r="J119" s="17" t="n">
        <v>0</v>
      </c>
      <c r="K119" s="17" t="n">
        <v>0</v>
      </c>
      <c r="L119" s="17" t="n">
        <v>0</v>
      </c>
      <c r="M119" s="17" t="n">
        <v>0</v>
      </c>
      <c r="N119" s="17" t="n">
        <v>215</v>
      </c>
      <c r="O119" s="17" t="n">
        <v>0</v>
      </c>
      <c r="P119" s="17" t="n">
        <v>0</v>
      </c>
      <c r="Q119" s="21" t="n">
        <f aca="false">SUM(J119:P119)</f>
        <v>215</v>
      </c>
      <c r="R119" s="17" t="n">
        <v>0</v>
      </c>
      <c r="S119" s="17" t="n">
        <v>0</v>
      </c>
      <c r="T119" s="17" t="n">
        <v>0</v>
      </c>
      <c r="U119" s="17" t="n">
        <v>0</v>
      </c>
      <c r="V119" s="17" t="n">
        <v>215</v>
      </c>
      <c r="W119" s="21" t="n">
        <v>215</v>
      </c>
      <c r="X119" s="21" t="n">
        <v>0</v>
      </c>
      <c r="Y119" s="17" t="n">
        <v>0</v>
      </c>
      <c r="Z119" s="17" t="n">
        <f aca="false">SUM(R119:V119)</f>
        <v>215</v>
      </c>
      <c r="AA119" s="17" t="n">
        <v>0</v>
      </c>
      <c r="AB119" s="17" t="n">
        <v>0</v>
      </c>
      <c r="AC119" s="21" t="n">
        <f aca="false">SUM(Z119:AB119)</f>
        <v>215</v>
      </c>
      <c r="AD119" s="43" t="n">
        <v>42231.2534722222</v>
      </c>
      <c r="AE119" s="46" t="n">
        <v>42231.28125</v>
      </c>
      <c r="AF119" s="46" t="n">
        <v>42231.28125</v>
      </c>
      <c r="AG119" s="45" t="n">
        <f aca="false">AF119-AD119</f>
        <v>0.0277777777810115</v>
      </c>
      <c r="AH119" s="17"/>
      <c r="AI119" s="28" t="s">
        <v>842</v>
      </c>
      <c r="AJ119" s="21" t="s">
        <v>1167</v>
      </c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139"/>
      <c r="BJ119" s="139"/>
      <c r="BK119" s="139"/>
      <c r="BL119" s="139"/>
      <c r="BM119" s="139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139"/>
      <c r="CH119" s="139"/>
      <c r="CI119" s="139"/>
      <c r="CJ119" s="139"/>
      <c r="CK119" s="139"/>
      <c r="CL119" s="139"/>
    </row>
    <row r="120" customFormat="false" ht="165.75" hidden="false" customHeight="false" outlineLevel="0" collapsed="false">
      <c r="A120" s="27" t="n">
        <v>109</v>
      </c>
      <c r="B120" s="28" t="s">
        <v>839</v>
      </c>
      <c r="C120" s="21" t="s">
        <v>1168</v>
      </c>
      <c r="D120" s="17" t="s">
        <v>38</v>
      </c>
      <c r="E120" s="21" t="n">
        <v>10</v>
      </c>
      <c r="F120" s="21" t="s">
        <v>1169</v>
      </c>
      <c r="G120" s="17" t="n">
        <v>1</v>
      </c>
      <c r="H120" s="17" t="n">
        <v>0</v>
      </c>
      <c r="I120" s="17" t="n">
        <v>0</v>
      </c>
      <c r="J120" s="17" t="n">
        <v>0</v>
      </c>
      <c r="K120" s="17" t="n">
        <v>0</v>
      </c>
      <c r="L120" s="17" t="n">
        <v>0</v>
      </c>
      <c r="M120" s="17" t="n">
        <v>0</v>
      </c>
      <c r="N120" s="17" t="n">
        <v>1</v>
      </c>
      <c r="O120" s="17" t="n">
        <v>0</v>
      </c>
      <c r="P120" s="17" t="n">
        <v>0</v>
      </c>
      <c r="Q120" s="21" t="n">
        <f aca="false">SUM(J120:P120)</f>
        <v>1</v>
      </c>
      <c r="R120" s="17" t="n">
        <v>0</v>
      </c>
      <c r="S120" s="17" t="n">
        <v>0</v>
      </c>
      <c r="T120" s="17" t="n">
        <v>15</v>
      </c>
      <c r="U120" s="17" t="n">
        <v>0</v>
      </c>
      <c r="V120" s="17" t="n">
        <v>48</v>
      </c>
      <c r="W120" s="21" t="n">
        <v>63</v>
      </c>
      <c r="X120" s="21" t="n">
        <v>0</v>
      </c>
      <c r="Y120" s="17" t="n">
        <v>0</v>
      </c>
      <c r="Z120" s="17" t="n">
        <f aca="false">SUM(R120:V120)</f>
        <v>63</v>
      </c>
      <c r="AA120" s="17" t="n">
        <v>0</v>
      </c>
      <c r="AB120" s="17" t="n">
        <v>0</v>
      </c>
      <c r="AC120" s="21" t="n">
        <f aca="false">SUM(Z120:AB120)</f>
        <v>63</v>
      </c>
      <c r="AD120" s="43" t="n">
        <v>42233.2604166667</v>
      </c>
      <c r="AE120" s="46" t="n">
        <v>42233.3631944444</v>
      </c>
      <c r="AF120" s="46" t="n">
        <v>42233.3631944444</v>
      </c>
      <c r="AG120" s="23" t="n">
        <f aca="false">AF120-AD120</f>
        <v>0.102777777778101</v>
      </c>
      <c r="AH120" s="17"/>
      <c r="AI120" s="28" t="s">
        <v>842</v>
      </c>
      <c r="AJ120" s="21" t="s">
        <v>1170</v>
      </c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139"/>
      <c r="BJ120" s="139"/>
      <c r="BK120" s="139"/>
      <c r="BL120" s="139"/>
      <c r="BM120" s="139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139"/>
      <c r="CH120" s="139"/>
      <c r="CI120" s="139"/>
      <c r="CJ120" s="139"/>
      <c r="CK120" s="139"/>
      <c r="CL120" s="139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 s="0"/>
      <c r="DT120" s="0"/>
      <c r="DU120" s="0"/>
      <c r="DV120" s="0"/>
      <c r="DW120" s="0"/>
      <c r="DX120" s="0"/>
      <c r="DY120" s="0"/>
      <c r="DZ120" s="0"/>
      <c r="EA120" s="0"/>
      <c r="EB120" s="0"/>
      <c r="EC120" s="0"/>
      <c r="ED120" s="0"/>
      <c r="EE120" s="0"/>
      <c r="EF120" s="0"/>
      <c r="EG120" s="0"/>
      <c r="EH120" s="0"/>
      <c r="EI120" s="0"/>
      <c r="EJ120" s="0"/>
      <c r="EK120" s="0"/>
      <c r="EL120" s="0"/>
      <c r="EM120" s="0"/>
      <c r="EN120" s="0"/>
      <c r="EO120" s="0"/>
      <c r="EP120" s="0"/>
      <c r="EQ120" s="0"/>
      <c r="ER120" s="0"/>
      <c r="ES120" s="0"/>
      <c r="ET120" s="0"/>
      <c r="EU120" s="0"/>
      <c r="EV120" s="0"/>
      <c r="EW120" s="0"/>
      <c r="EX120" s="0"/>
      <c r="EY120" s="0"/>
      <c r="EZ120" s="0"/>
      <c r="FA120" s="0"/>
      <c r="FB120" s="0"/>
      <c r="FC120" s="0"/>
      <c r="FD120" s="0"/>
      <c r="FE120" s="0"/>
      <c r="FF120" s="0"/>
      <c r="FG120" s="0"/>
      <c r="FH120" s="0"/>
      <c r="FI120" s="0"/>
      <c r="FJ120" s="0"/>
      <c r="FK120" s="0"/>
      <c r="FL120" s="0"/>
      <c r="FM120" s="0"/>
      <c r="FN120" s="0"/>
      <c r="FO120" s="0"/>
      <c r="FP120" s="0"/>
      <c r="FQ120" s="0"/>
      <c r="FR120" s="0"/>
      <c r="FS120" s="0"/>
      <c r="FT120" s="0"/>
      <c r="FU120" s="0"/>
      <c r="FV120" s="0"/>
      <c r="FW120" s="0"/>
      <c r="FX120" s="0"/>
      <c r="FY120" s="0"/>
      <c r="FZ120" s="0"/>
      <c r="GA120" s="0"/>
      <c r="GB120" s="0"/>
      <c r="GC120" s="0"/>
      <c r="GD120" s="0"/>
      <c r="GE120" s="0"/>
      <c r="GF120" s="0"/>
      <c r="GG120" s="0"/>
      <c r="GH120" s="0"/>
      <c r="GI120" s="0"/>
      <c r="GJ120" s="0"/>
      <c r="GK120" s="0"/>
      <c r="GL120" s="0"/>
      <c r="GM120" s="0"/>
      <c r="GN120" s="0"/>
      <c r="GO120" s="0"/>
      <c r="GP120" s="0"/>
      <c r="GQ120" s="0"/>
      <c r="GR120" s="0"/>
      <c r="GS120" s="0"/>
      <c r="GT120" s="0"/>
      <c r="GU120" s="0"/>
      <c r="GV120" s="0"/>
      <c r="GW120" s="0"/>
      <c r="GX120" s="0"/>
      <c r="GY120" s="0"/>
      <c r="GZ120" s="0"/>
      <c r="HA120" s="0"/>
      <c r="HB120" s="0"/>
      <c r="HC120" s="0"/>
      <c r="HD120" s="0"/>
      <c r="HE120" s="0"/>
      <c r="HF120" s="0"/>
      <c r="HG120" s="0"/>
      <c r="HH120" s="0"/>
      <c r="HI120" s="0"/>
      <c r="HJ120" s="0"/>
      <c r="HK120" s="0"/>
      <c r="HL120" s="0"/>
      <c r="HM120" s="0"/>
      <c r="HN120" s="0"/>
      <c r="HO120" s="0"/>
      <c r="HP120" s="0"/>
      <c r="HQ120" s="0"/>
      <c r="HR120" s="0"/>
      <c r="HS120" s="0"/>
      <c r="HT120" s="0"/>
      <c r="HU120" s="0"/>
      <c r="HV120" s="0"/>
      <c r="HW120" s="0"/>
      <c r="HX120" s="0"/>
      <c r="HY120" s="0"/>
      <c r="HZ120" s="0"/>
      <c r="IA120" s="0"/>
      <c r="IB120" s="0"/>
      <c r="IC120" s="0"/>
      <c r="ID120" s="0"/>
      <c r="IE120" s="0"/>
      <c r="IF120" s="0"/>
      <c r="IG120" s="0"/>
      <c r="IH120" s="0"/>
      <c r="II120" s="0"/>
      <c r="IJ120" s="0"/>
      <c r="IK120" s="0"/>
      <c r="IL120" s="0"/>
      <c r="IM120" s="0"/>
      <c r="IN120" s="0"/>
      <c r="IO120" s="0"/>
      <c r="IP120" s="0"/>
      <c r="IQ120" s="0"/>
      <c r="IR120" s="0"/>
      <c r="IS120" s="0"/>
      <c r="IT120" s="0"/>
      <c r="IU120" s="0"/>
      <c r="IV120" s="0"/>
      <c r="IW120" s="0"/>
      <c r="IX120" s="0"/>
      <c r="IY120" s="0"/>
      <c r="IZ120" s="0"/>
      <c r="JA120" s="0"/>
      <c r="JB120" s="0"/>
      <c r="JC120" s="0"/>
      <c r="JD120" s="0"/>
      <c r="JE120" s="0"/>
      <c r="JF120" s="0"/>
      <c r="JG120" s="0"/>
      <c r="JH120" s="0"/>
      <c r="JI120" s="0"/>
      <c r="JJ120" s="0"/>
      <c r="JK120" s="0"/>
      <c r="JL120" s="0"/>
      <c r="JM120" s="0"/>
      <c r="JN120" s="0"/>
      <c r="JO120" s="0"/>
      <c r="JP120" s="0"/>
      <c r="JQ120" s="0"/>
      <c r="JR120" s="0"/>
      <c r="JS120" s="0"/>
      <c r="JT120" s="0"/>
      <c r="JU120" s="0"/>
      <c r="JV120" s="0"/>
      <c r="JW120" s="0"/>
      <c r="JX120" s="0"/>
      <c r="JY120" s="0"/>
      <c r="JZ120" s="0"/>
      <c r="KA120" s="0"/>
      <c r="KB120" s="0"/>
      <c r="KC120" s="0"/>
      <c r="KD120" s="0"/>
      <c r="KE120" s="0"/>
      <c r="KF120" s="0"/>
      <c r="KG120" s="0"/>
      <c r="KH120" s="0"/>
      <c r="KI120" s="0"/>
      <c r="KJ120" s="0"/>
      <c r="KK120" s="0"/>
      <c r="KL120" s="0"/>
      <c r="KM120" s="0"/>
      <c r="KN120" s="0"/>
      <c r="KO120" s="0"/>
      <c r="KP120" s="0"/>
      <c r="KQ120" s="0"/>
      <c r="KR120" s="0"/>
      <c r="KS120" s="0"/>
      <c r="KT120" s="0"/>
      <c r="KU120" s="0"/>
      <c r="KV120" s="0"/>
      <c r="KW120" s="0"/>
      <c r="KX120" s="0"/>
      <c r="KY120" s="0"/>
      <c r="KZ120" s="0"/>
      <c r="LA120" s="0"/>
      <c r="LB120" s="0"/>
      <c r="LC120" s="0"/>
      <c r="LD120" s="0"/>
      <c r="LE120" s="0"/>
      <c r="LF120" s="0"/>
      <c r="LG120" s="0"/>
      <c r="LH120" s="0"/>
      <c r="LI120" s="0"/>
      <c r="LJ120" s="0"/>
      <c r="LK120" s="0"/>
      <c r="LL120" s="0"/>
      <c r="LM120" s="0"/>
      <c r="LN120" s="0"/>
      <c r="LO120" s="0"/>
      <c r="LP120" s="0"/>
      <c r="LQ120" s="0"/>
      <c r="LR120" s="0"/>
      <c r="LS120" s="0"/>
      <c r="LT120" s="0"/>
      <c r="LU120" s="0"/>
      <c r="LV120" s="0"/>
      <c r="LW120" s="0"/>
      <c r="LX120" s="0"/>
      <c r="LY120" s="0"/>
      <c r="LZ120" s="0"/>
      <c r="MA120" s="0"/>
      <c r="MB120" s="0"/>
      <c r="MC120" s="0"/>
      <c r="MD120" s="0"/>
      <c r="ME120" s="0"/>
      <c r="MF120" s="0"/>
      <c r="MG120" s="0"/>
      <c r="MH120" s="0"/>
      <c r="MI120" s="0"/>
      <c r="MJ120" s="0"/>
      <c r="MK120" s="0"/>
      <c r="ML120" s="0"/>
      <c r="MM120" s="0"/>
      <c r="MN120" s="0"/>
      <c r="MO120" s="0"/>
      <c r="MP120" s="0"/>
      <c r="MQ120" s="0"/>
      <c r="MR120" s="0"/>
      <c r="MS120" s="0"/>
      <c r="MT120" s="0"/>
      <c r="MU120" s="0"/>
      <c r="MV120" s="0"/>
      <c r="MW120" s="0"/>
      <c r="MX120" s="0"/>
      <c r="MY120" s="0"/>
      <c r="MZ120" s="0"/>
      <c r="NA120" s="0"/>
      <c r="NB120" s="0"/>
      <c r="NC120" s="0"/>
      <c r="ND120" s="0"/>
      <c r="NE120" s="0"/>
      <c r="NF120" s="0"/>
      <c r="NG120" s="0"/>
      <c r="NH120" s="0"/>
      <c r="NI120" s="0"/>
      <c r="NJ120" s="0"/>
      <c r="NK120" s="0"/>
      <c r="NL120" s="0"/>
      <c r="NM120" s="0"/>
      <c r="NN120" s="0"/>
      <c r="NO120" s="0"/>
      <c r="NP120" s="0"/>
      <c r="NQ120" s="0"/>
      <c r="NR120" s="0"/>
      <c r="NS120" s="0"/>
      <c r="NT120" s="0"/>
      <c r="NU120" s="0"/>
      <c r="NV120" s="0"/>
      <c r="NW120" s="0"/>
      <c r="NX120" s="0"/>
      <c r="NY120" s="0"/>
      <c r="NZ120" s="0"/>
      <c r="OA120" s="0"/>
      <c r="OB120" s="0"/>
      <c r="OC120" s="0"/>
      <c r="OD120" s="0"/>
      <c r="OE120" s="0"/>
      <c r="OF120" s="0"/>
      <c r="OG120" s="0"/>
      <c r="OH120" s="0"/>
      <c r="OI120" s="0"/>
      <c r="OJ120" s="0"/>
      <c r="OK120" s="0"/>
      <c r="OL120" s="0"/>
      <c r="OM120" s="0"/>
      <c r="ON120" s="0"/>
      <c r="OO120" s="0"/>
      <c r="OP120" s="0"/>
      <c r="OQ120" s="0"/>
      <c r="OR120" s="0"/>
      <c r="OS120" s="0"/>
      <c r="OT120" s="0"/>
      <c r="OU120" s="0"/>
      <c r="OV120" s="0"/>
      <c r="OW120" s="0"/>
      <c r="OX120" s="0"/>
      <c r="OY120" s="0"/>
      <c r="OZ120" s="0"/>
      <c r="PA120" s="0"/>
      <c r="PB120" s="0"/>
      <c r="PC120" s="0"/>
      <c r="PD120" s="0"/>
      <c r="PE120" s="0"/>
      <c r="PF120" s="0"/>
      <c r="PG120" s="0"/>
      <c r="PH120" s="0"/>
      <c r="PI120" s="0"/>
      <c r="PJ120" s="0"/>
      <c r="PK120" s="0"/>
      <c r="PL120" s="0"/>
      <c r="PM120" s="0"/>
      <c r="PN120" s="0"/>
      <c r="PO120" s="0"/>
      <c r="PP120" s="0"/>
      <c r="PQ120" s="0"/>
      <c r="PR120" s="0"/>
      <c r="PS120" s="0"/>
      <c r="PT120" s="0"/>
      <c r="PU120" s="0"/>
      <c r="PV120" s="0"/>
      <c r="PW120" s="0"/>
      <c r="PX120" s="0"/>
      <c r="PY120" s="0"/>
      <c r="PZ120" s="0"/>
      <c r="QA120" s="0"/>
      <c r="QB120" s="0"/>
      <c r="QC120" s="0"/>
      <c r="QD120" s="0"/>
      <c r="QE120" s="0"/>
      <c r="QF120" s="0"/>
      <c r="QG120" s="0"/>
      <c r="QH120" s="0"/>
      <c r="QI120" s="0"/>
      <c r="QJ120" s="0"/>
      <c r="QK120" s="0"/>
      <c r="QL120" s="0"/>
      <c r="QM120" s="0"/>
      <c r="QN120" s="0"/>
      <c r="QO120" s="0"/>
      <c r="QP120" s="0"/>
      <c r="QQ120" s="0"/>
      <c r="QR120" s="0"/>
      <c r="QS120" s="0"/>
      <c r="QT120" s="0"/>
      <c r="QU120" s="0"/>
      <c r="QV120" s="0"/>
      <c r="QW120" s="0"/>
      <c r="QX120" s="0"/>
      <c r="QY120" s="0"/>
      <c r="QZ120" s="0"/>
      <c r="RA120" s="0"/>
      <c r="RB120" s="0"/>
      <c r="RC120" s="0"/>
      <c r="RD120" s="0"/>
      <c r="RE120" s="0"/>
      <c r="RF120" s="0"/>
      <c r="RG120" s="0"/>
      <c r="RH120" s="0"/>
      <c r="RI120" s="0"/>
      <c r="RJ120" s="0"/>
      <c r="RK120" s="0"/>
      <c r="RL120" s="0"/>
      <c r="RM120" s="0"/>
      <c r="RN120" s="0"/>
      <c r="RO120" s="0"/>
      <c r="RP120" s="0"/>
      <c r="RQ120" s="0"/>
      <c r="RR120" s="0"/>
      <c r="RS120" s="0"/>
      <c r="RT120" s="0"/>
      <c r="RU120" s="0"/>
      <c r="RV120" s="0"/>
      <c r="RW120" s="0"/>
      <c r="RX120" s="0"/>
      <c r="RY120" s="0"/>
      <c r="RZ120" s="0"/>
      <c r="SA120" s="0"/>
      <c r="SB120" s="0"/>
      <c r="SC120" s="0"/>
      <c r="SD120" s="0"/>
      <c r="SE120" s="0"/>
      <c r="SF120" s="0"/>
      <c r="SG120" s="0"/>
      <c r="SH120" s="0"/>
      <c r="SI120" s="0"/>
      <c r="SJ120" s="0"/>
      <c r="SK120" s="0"/>
      <c r="SL120" s="0"/>
      <c r="SM120" s="0"/>
      <c r="SN120" s="0"/>
      <c r="SO120" s="0"/>
      <c r="SP120" s="0"/>
      <c r="SQ120" s="0"/>
      <c r="SR120" s="0"/>
      <c r="SS120" s="0"/>
      <c r="ST120" s="0"/>
      <c r="SU120" s="0"/>
      <c r="SV120" s="0"/>
      <c r="SW120" s="0"/>
      <c r="SX120" s="0"/>
      <c r="SY120" s="0"/>
      <c r="SZ120" s="0"/>
      <c r="TA120" s="0"/>
      <c r="TB120" s="0"/>
      <c r="TC120" s="0"/>
      <c r="TD120" s="0"/>
      <c r="TE120" s="0"/>
      <c r="TF120" s="0"/>
      <c r="TG120" s="0"/>
      <c r="TH120" s="0"/>
      <c r="TI120" s="0"/>
      <c r="TJ120" s="0"/>
      <c r="TK120" s="0"/>
      <c r="TL120" s="0"/>
      <c r="TM120" s="0"/>
      <c r="TN120" s="0"/>
      <c r="TO120" s="0"/>
      <c r="TP120" s="0"/>
      <c r="TQ120" s="0"/>
      <c r="TR120" s="0"/>
      <c r="TS120" s="0"/>
      <c r="TT120" s="0"/>
      <c r="TU120" s="0"/>
      <c r="TV120" s="0"/>
      <c r="TW120" s="0"/>
      <c r="TX120" s="0"/>
      <c r="TY120" s="0"/>
      <c r="TZ120" s="0"/>
      <c r="UA120" s="0"/>
      <c r="UB120" s="0"/>
      <c r="UC120" s="0"/>
      <c r="UD120" s="0"/>
      <c r="UE120" s="0"/>
      <c r="UF120" s="0"/>
      <c r="UG120" s="0"/>
      <c r="UH120" s="0"/>
      <c r="UI120" s="0"/>
      <c r="UJ120" s="0"/>
      <c r="UK120" s="0"/>
      <c r="UL120" s="0"/>
      <c r="UM120" s="0"/>
      <c r="UN120" s="0"/>
      <c r="UO120" s="0"/>
      <c r="UP120" s="0"/>
      <c r="UQ120" s="0"/>
      <c r="UR120" s="0"/>
      <c r="US120" s="0"/>
      <c r="UT120" s="0"/>
      <c r="UU120" s="0"/>
      <c r="UV120" s="0"/>
      <c r="UW120" s="0"/>
      <c r="UX120" s="0"/>
      <c r="UY120" s="0"/>
      <c r="UZ120" s="0"/>
      <c r="VA120" s="0"/>
      <c r="VB120" s="0"/>
      <c r="VC120" s="0"/>
      <c r="VD120" s="0"/>
      <c r="VE120" s="0"/>
      <c r="VF120" s="0"/>
      <c r="VG120" s="0"/>
      <c r="VH120" s="0"/>
      <c r="VI120" s="0"/>
      <c r="VJ120" s="0"/>
      <c r="VK120" s="0"/>
      <c r="VL120" s="0"/>
      <c r="VM120" s="0"/>
      <c r="VN120" s="0"/>
      <c r="VO120" s="0"/>
      <c r="VP120" s="0"/>
      <c r="VQ120" s="0"/>
      <c r="VR120" s="0"/>
      <c r="VS120" s="0"/>
      <c r="VT120" s="0"/>
      <c r="VU120" s="0"/>
      <c r="VV120" s="0"/>
      <c r="VW120" s="0"/>
      <c r="VX120" s="0"/>
      <c r="VY120" s="0"/>
      <c r="VZ120" s="0"/>
      <c r="WA120" s="0"/>
      <c r="WB120" s="0"/>
      <c r="WC120" s="0"/>
      <c r="WD120" s="0"/>
      <c r="WE120" s="0"/>
      <c r="WF120" s="0"/>
      <c r="WG120" s="0"/>
      <c r="WH120" s="0"/>
      <c r="WI120" s="0"/>
      <c r="WJ120" s="0"/>
      <c r="WK120" s="0"/>
      <c r="WL120" s="0"/>
      <c r="WM120" s="0"/>
      <c r="WN120" s="0"/>
      <c r="WO120" s="0"/>
      <c r="WP120" s="0"/>
      <c r="WQ120" s="0"/>
      <c r="WR120" s="0"/>
      <c r="WS120" s="0"/>
      <c r="WT120" s="0"/>
      <c r="WU120" s="0"/>
      <c r="WV120" s="0"/>
      <c r="WW120" s="0"/>
      <c r="WX120" s="0"/>
      <c r="WY120" s="0"/>
      <c r="WZ120" s="0"/>
      <c r="XA120" s="0"/>
      <c r="XB120" s="0"/>
      <c r="XC120" s="0"/>
      <c r="XD120" s="0"/>
      <c r="XE120" s="0"/>
      <c r="XF120" s="0"/>
      <c r="XG120" s="0"/>
      <c r="XH120" s="0"/>
      <c r="XI120" s="0"/>
      <c r="XJ120" s="0"/>
      <c r="XK120" s="0"/>
      <c r="XL120" s="0"/>
      <c r="XM120" s="0"/>
      <c r="XN120" s="0"/>
      <c r="XO120" s="0"/>
      <c r="XP120" s="0"/>
      <c r="XQ120" s="0"/>
      <c r="XR120" s="0"/>
      <c r="XS120" s="0"/>
      <c r="XT120" s="0"/>
      <c r="XU120" s="0"/>
      <c r="XV120" s="0"/>
      <c r="XW120" s="0"/>
      <c r="XX120" s="0"/>
      <c r="XY120" s="0"/>
      <c r="XZ120" s="0"/>
      <c r="YA120" s="0"/>
      <c r="YB120" s="0"/>
      <c r="YC120" s="0"/>
      <c r="YD120" s="0"/>
      <c r="YE120" s="0"/>
      <c r="YF120" s="0"/>
      <c r="YG120" s="0"/>
      <c r="YH120" s="0"/>
      <c r="YI120" s="0"/>
      <c r="YJ120" s="0"/>
      <c r="YK120" s="0"/>
      <c r="YL120" s="0"/>
      <c r="YM120" s="0"/>
      <c r="YN120" s="0"/>
      <c r="YO120" s="0"/>
      <c r="YP120" s="0"/>
      <c r="YQ120" s="0"/>
      <c r="YR120" s="0"/>
      <c r="YS120" s="0"/>
      <c r="YT120" s="0"/>
      <c r="YU120" s="0"/>
      <c r="YV120" s="0"/>
      <c r="YW120" s="0"/>
      <c r="YX120" s="0"/>
      <c r="YY120" s="0"/>
      <c r="YZ120" s="0"/>
      <c r="ZA120" s="0"/>
      <c r="ZB120" s="0"/>
      <c r="ZC120" s="0"/>
      <c r="ZD120" s="0"/>
      <c r="ZE120" s="0"/>
      <c r="ZF120" s="0"/>
      <c r="ZG120" s="0"/>
      <c r="ZH120" s="0"/>
      <c r="ZI120" s="0"/>
      <c r="ZJ120" s="0"/>
      <c r="ZK120" s="0"/>
      <c r="ZL120" s="0"/>
      <c r="ZM120" s="0"/>
      <c r="ZN120" s="0"/>
      <c r="ZO120" s="0"/>
      <c r="ZP120" s="0"/>
      <c r="ZQ120" s="0"/>
      <c r="ZR120" s="0"/>
      <c r="ZS120" s="0"/>
      <c r="ZT120" s="0"/>
      <c r="ZU120" s="0"/>
      <c r="ZV120" s="0"/>
      <c r="ZW120" s="0"/>
      <c r="ZX120" s="0"/>
      <c r="ZY120" s="0"/>
      <c r="ZZ120" s="0"/>
      <c r="AAA120" s="0"/>
      <c r="AAB120" s="0"/>
      <c r="AAC120" s="0"/>
      <c r="AAD120" s="0"/>
      <c r="AAE120" s="0"/>
      <c r="AAF120" s="0"/>
      <c r="AAG120" s="0"/>
      <c r="AAH120" s="0"/>
      <c r="AAI120" s="0"/>
      <c r="AAJ120" s="0"/>
      <c r="AAK120" s="0"/>
      <c r="AAL120" s="0"/>
      <c r="AAM120" s="0"/>
      <c r="AAN120" s="0"/>
      <c r="AAO120" s="0"/>
      <c r="AAP120" s="0"/>
      <c r="AAQ120" s="0"/>
      <c r="AAR120" s="0"/>
      <c r="AAS120" s="0"/>
      <c r="AAT120" s="0"/>
      <c r="AAU120" s="0"/>
      <c r="AAV120" s="0"/>
      <c r="AAW120" s="0"/>
      <c r="AAX120" s="0"/>
      <c r="AAY120" s="0"/>
      <c r="AAZ120" s="0"/>
      <c r="ABA120" s="0"/>
      <c r="ABB120" s="0"/>
      <c r="ABC120" s="0"/>
      <c r="ABD120" s="0"/>
      <c r="ABE120" s="0"/>
      <c r="ABF120" s="0"/>
      <c r="ABG120" s="0"/>
      <c r="ABH120" s="0"/>
      <c r="ABI120" s="0"/>
      <c r="ABJ120" s="0"/>
      <c r="ABK120" s="0"/>
      <c r="ABL120" s="0"/>
      <c r="ABM120" s="0"/>
      <c r="ABN120" s="0"/>
      <c r="ABO120" s="0"/>
      <c r="ABP120" s="0"/>
      <c r="ABQ120" s="0"/>
      <c r="ABR120" s="0"/>
      <c r="ABS120" s="0"/>
      <c r="ABT120" s="0"/>
      <c r="ABU120" s="0"/>
      <c r="ABV120" s="0"/>
      <c r="ABW120" s="0"/>
      <c r="ABX120" s="0"/>
      <c r="ABY120" s="0"/>
      <c r="ABZ120" s="0"/>
      <c r="ACA120" s="0"/>
      <c r="ACB120" s="0"/>
      <c r="ACC120" s="0"/>
      <c r="ACD120" s="0"/>
      <c r="ACE120" s="0"/>
      <c r="ACF120" s="0"/>
      <c r="ACG120" s="0"/>
      <c r="ACH120" s="0"/>
      <c r="ACI120" s="0"/>
      <c r="ACJ120" s="0"/>
      <c r="ACK120" s="0"/>
      <c r="ACL120" s="0"/>
      <c r="ACM120" s="0"/>
      <c r="ACN120" s="0"/>
      <c r="ACO120" s="0"/>
      <c r="ACP120" s="0"/>
      <c r="ACQ120" s="0"/>
      <c r="ACR120" s="0"/>
      <c r="ACS120" s="0"/>
      <c r="ACT120" s="0"/>
      <c r="ACU120" s="0"/>
      <c r="ACV120" s="0"/>
      <c r="ACW120" s="0"/>
      <c r="ACX120" s="0"/>
      <c r="ACY120" s="0"/>
      <c r="ACZ120" s="0"/>
      <c r="ADA120" s="0"/>
      <c r="ADB120" s="0"/>
      <c r="ADC120" s="0"/>
      <c r="ADD120" s="0"/>
      <c r="ADE120" s="0"/>
      <c r="ADF120" s="0"/>
      <c r="ADG120" s="0"/>
      <c r="ADH120" s="0"/>
      <c r="ADI120" s="0"/>
      <c r="ADJ120" s="0"/>
      <c r="ADK120" s="0"/>
      <c r="ADL120" s="0"/>
      <c r="ADM120" s="0"/>
      <c r="ADN120" s="0"/>
      <c r="ADO120" s="0"/>
      <c r="ADP120" s="0"/>
      <c r="ADQ120" s="0"/>
      <c r="ADR120" s="0"/>
      <c r="ADS120" s="0"/>
      <c r="ADT120" s="0"/>
      <c r="ADU120" s="0"/>
      <c r="ADV120" s="0"/>
      <c r="ADW120" s="0"/>
      <c r="ADX120" s="0"/>
      <c r="ADY120" s="0"/>
      <c r="ADZ120" s="0"/>
      <c r="AEA120" s="0"/>
      <c r="AEB120" s="0"/>
      <c r="AEC120" s="0"/>
      <c r="AED120" s="0"/>
      <c r="AEE120" s="0"/>
      <c r="AEF120" s="0"/>
      <c r="AEG120" s="0"/>
      <c r="AEH120" s="0"/>
      <c r="AEI120" s="0"/>
      <c r="AEJ120" s="0"/>
      <c r="AEK120" s="0"/>
      <c r="AEL120" s="0"/>
      <c r="AEM120" s="0"/>
      <c r="AEN120" s="0"/>
      <c r="AEO120" s="0"/>
      <c r="AEP120" s="0"/>
      <c r="AEQ120" s="0"/>
      <c r="AER120" s="0"/>
      <c r="AES120" s="0"/>
      <c r="AET120" s="0"/>
      <c r="AEU120" s="0"/>
      <c r="AEV120" s="0"/>
      <c r="AEW120" s="0"/>
      <c r="AEX120" s="0"/>
      <c r="AEY120" s="0"/>
      <c r="AEZ120" s="0"/>
      <c r="AFA120" s="0"/>
      <c r="AFB120" s="0"/>
      <c r="AFC120" s="0"/>
      <c r="AFD120" s="0"/>
      <c r="AFE120" s="0"/>
      <c r="AFF120" s="0"/>
      <c r="AFG120" s="0"/>
      <c r="AFH120" s="0"/>
      <c r="AFI120" s="0"/>
      <c r="AFJ120" s="0"/>
      <c r="AFK120" s="0"/>
      <c r="AFL120" s="0"/>
      <c r="AFM120" s="0"/>
      <c r="AFN120" s="0"/>
      <c r="AFO120" s="0"/>
      <c r="AFP120" s="0"/>
      <c r="AFQ120" s="0"/>
      <c r="AFR120" s="0"/>
      <c r="AFS120" s="0"/>
      <c r="AFT120" s="0"/>
      <c r="AFU120" s="0"/>
      <c r="AFV120" s="0"/>
      <c r="AFW120" s="0"/>
      <c r="AFX120" s="0"/>
      <c r="AFY120" s="0"/>
      <c r="AFZ120" s="0"/>
      <c r="AGA120" s="0"/>
      <c r="AGB120" s="0"/>
      <c r="AGC120" s="0"/>
      <c r="AGD120" s="0"/>
      <c r="AGE120" s="0"/>
      <c r="AGF120" s="0"/>
      <c r="AGG120" s="0"/>
      <c r="AGH120" s="0"/>
      <c r="AGI120" s="0"/>
      <c r="AGJ120" s="0"/>
      <c r="AGK120" s="0"/>
      <c r="AGL120" s="0"/>
      <c r="AGM120" s="0"/>
      <c r="AGN120" s="0"/>
      <c r="AGO120" s="0"/>
      <c r="AGP120" s="0"/>
      <c r="AGQ120" s="0"/>
      <c r="AGR120" s="0"/>
      <c r="AGS120" s="0"/>
      <c r="AGT120" s="0"/>
      <c r="AGU120" s="0"/>
      <c r="AGV120" s="0"/>
      <c r="AGW120" s="0"/>
      <c r="AGX120" s="0"/>
      <c r="AGY120" s="0"/>
      <c r="AGZ120" s="0"/>
      <c r="AHA120" s="0"/>
      <c r="AHB120" s="0"/>
      <c r="AHC120" s="0"/>
      <c r="AHD120" s="0"/>
      <c r="AHE120" s="0"/>
      <c r="AHF120" s="0"/>
      <c r="AHG120" s="0"/>
      <c r="AHH120" s="0"/>
      <c r="AHI120" s="0"/>
      <c r="AHJ120" s="0"/>
      <c r="AHK120" s="0"/>
      <c r="AHL120" s="0"/>
      <c r="AHM120" s="0"/>
      <c r="AHN120" s="0"/>
      <c r="AHO120" s="0"/>
      <c r="AHP120" s="0"/>
      <c r="AHQ120" s="0"/>
      <c r="AHR120" s="0"/>
      <c r="AHS120" s="0"/>
      <c r="AHT120" s="0"/>
      <c r="AHU120" s="0"/>
      <c r="AHV120" s="0"/>
      <c r="AHW120" s="0"/>
      <c r="AHX120" s="0"/>
      <c r="AHY120" s="0"/>
      <c r="AHZ120" s="0"/>
      <c r="AIA120" s="0"/>
      <c r="AIB120" s="0"/>
      <c r="AIC120" s="0"/>
      <c r="AID120" s="0"/>
      <c r="AIE120" s="0"/>
      <c r="AIF120" s="0"/>
      <c r="AIG120" s="0"/>
      <c r="AIH120" s="0"/>
      <c r="AII120" s="0"/>
      <c r="AIJ120" s="0"/>
      <c r="AIK120" s="0"/>
      <c r="AIL120" s="0"/>
      <c r="AIM120" s="0"/>
      <c r="AIN120" s="0"/>
      <c r="AIO120" s="0"/>
      <c r="AIP120" s="0"/>
      <c r="AIQ120" s="0"/>
      <c r="AIR120" s="0"/>
      <c r="AIS120" s="0"/>
      <c r="AIT120" s="0"/>
      <c r="AIU120" s="0"/>
      <c r="AIV120" s="0"/>
      <c r="AIW120" s="0"/>
      <c r="AIX120" s="0"/>
      <c r="AIY120" s="0"/>
      <c r="AIZ120" s="0"/>
      <c r="AJA120" s="0"/>
      <c r="AJB120" s="0"/>
      <c r="AJC120" s="0"/>
      <c r="AJD120" s="0"/>
      <c r="AJE120" s="0"/>
      <c r="AJF120" s="0"/>
      <c r="AJG120" s="0"/>
      <c r="AJH120" s="0"/>
      <c r="AJI120" s="0"/>
      <c r="AJJ120" s="0"/>
      <c r="AJK120" s="0"/>
      <c r="AJL120" s="0"/>
      <c r="AJM120" s="0"/>
      <c r="AJN120" s="0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customFormat="false" ht="140.25" hidden="false" customHeight="false" outlineLevel="0" collapsed="false">
      <c r="A121" s="27" t="n">
        <v>110</v>
      </c>
      <c r="B121" s="28" t="s">
        <v>839</v>
      </c>
      <c r="C121" s="21" t="s">
        <v>1171</v>
      </c>
      <c r="D121" s="17" t="s">
        <v>38</v>
      </c>
      <c r="E121" s="21" t="n">
        <v>10</v>
      </c>
      <c r="F121" s="21" t="s">
        <v>1172</v>
      </c>
      <c r="G121" s="17" t="n">
        <v>1</v>
      </c>
      <c r="H121" s="17" t="n">
        <v>0</v>
      </c>
      <c r="I121" s="17" t="n">
        <v>0</v>
      </c>
      <c r="J121" s="17" t="n">
        <v>0</v>
      </c>
      <c r="K121" s="17" t="n">
        <v>0</v>
      </c>
      <c r="L121" s="17" t="n">
        <v>0</v>
      </c>
      <c r="M121" s="17" t="n">
        <v>0</v>
      </c>
      <c r="N121" s="17" t="n">
        <v>1</v>
      </c>
      <c r="O121" s="17" t="n">
        <v>0</v>
      </c>
      <c r="P121" s="17" t="n">
        <v>0</v>
      </c>
      <c r="Q121" s="21" t="n">
        <f aca="false">SUM(J121:P121)</f>
        <v>1</v>
      </c>
      <c r="R121" s="17" t="n">
        <v>0</v>
      </c>
      <c r="S121" s="17" t="n">
        <v>0</v>
      </c>
      <c r="T121" s="17" t="n">
        <v>10</v>
      </c>
      <c r="U121" s="17" t="n">
        <v>0</v>
      </c>
      <c r="V121" s="17" t="n">
        <v>97</v>
      </c>
      <c r="W121" s="21" t="n">
        <v>0</v>
      </c>
      <c r="X121" s="21" t="n">
        <v>0</v>
      </c>
      <c r="Y121" s="17" t="n">
        <v>0</v>
      </c>
      <c r="Z121" s="17" t="n">
        <f aca="false">SUM(R121:V121)</f>
        <v>107</v>
      </c>
      <c r="AA121" s="17" t="n">
        <v>0</v>
      </c>
      <c r="AB121" s="17" t="n">
        <v>0</v>
      </c>
      <c r="AC121" s="21" t="n">
        <f aca="false">SUM(Z121:AB121)</f>
        <v>107</v>
      </c>
      <c r="AD121" s="43" t="n">
        <v>42233.2673611111</v>
      </c>
      <c r="AE121" s="46" t="n">
        <v>42233.3680555556</v>
      </c>
      <c r="AF121" s="46" t="n">
        <v>42233.3680555556</v>
      </c>
      <c r="AG121" s="23" t="n">
        <f aca="false">AF121-AD121</f>
        <v>0.100694444445253</v>
      </c>
      <c r="AH121" s="17"/>
      <c r="AI121" s="28" t="s">
        <v>842</v>
      </c>
      <c r="AJ121" s="21" t="s">
        <v>1173</v>
      </c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139"/>
      <c r="BJ121" s="139"/>
      <c r="BK121" s="139"/>
      <c r="BL121" s="139"/>
      <c r="BM121" s="139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139"/>
      <c r="CH121" s="139"/>
      <c r="CI121" s="139"/>
      <c r="CJ121" s="139"/>
      <c r="CK121" s="139"/>
      <c r="CL121" s="139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 s="0"/>
      <c r="DU121" s="0"/>
      <c r="DV121" s="0"/>
      <c r="DW121" s="0"/>
      <c r="DX121" s="0"/>
      <c r="DY121" s="0"/>
      <c r="DZ121" s="0"/>
      <c r="EA121" s="0"/>
      <c r="EB121" s="0"/>
      <c r="EC121" s="0"/>
      <c r="ED121" s="0"/>
      <c r="EE121" s="0"/>
      <c r="EF121" s="0"/>
      <c r="EG121" s="0"/>
      <c r="EH121" s="0"/>
      <c r="EI121" s="0"/>
      <c r="EJ121" s="0"/>
      <c r="EK121" s="0"/>
      <c r="EL121" s="0"/>
      <c r="EM121" s="0"/>
      <c r="EN121" s="0"/>
      <c r="EO121" s="0"/>
      <c r="EP121" s="0"/>
      <c r="EQ121" s="0"/>
      <c r="ER121" s="0"/>
      <c r="ES121" s="0"/>
      <c r="ET121" s="0"/>
      <c r="EU121" s="0"/>
      <c r="EV121" s="0"/>
      <c r="EW121" s="0"/>
      <c r="EX121" s="0"/>
      <c r="EY121" s="0"/>
      <c r="EZ121" s="0"/>
      <c r="FA121" s="0"/>
      <c r="FB121" s="0"/>
      <c r="FC121" s="0"/>
      <c r="FD121" s="0"/>
      <c r="FE121" s="0"/>
      <c r="FF121" s="0"/>
      <c r="FG121" s="0"/>
      <c r="FH121" s="0"/>
      <c r="FI121" s="0"/>
      <c r="FJ121" s="0"/>
      <c r="FK121" s="0"/>
      <c r="FL121" s="0"/>
      <c r="FM121" s="0"/>
      <c r="FN121" s="0"/>
      <c r="FO121" s="0"/>
      <c r="FP121" s="0"/>
      <c r="FQ121" s="0"/>
      <c r="FR121" s="0"/>
      <c r="FS121" s="0"/>
      <c r="FT121" s="0"/>
      <c r="FU121" s="0"/>
      <c r="FV121" s="0"/>
      <c r="FW121" s="0"/>
      <c r="FX121" s="0"/>
      <c r="FY121" s="0"/>
      <c r="FZ121" s="0"/>
      <c r="GA121" s="0"/>
      <c r="GB121" s="0"/>
      <c r="GC121" s="0"/>
      <c r="GD121" s="0"/>
      <c r="GE121" s="0"/>
      <c r="GF121" s="0"/>
      <c r="GG121" s="0"/>
      <c r="GH121" s="0"/>
      <c r="GI121" s="0"/>
      <c r="GJ121" s="0"/>
      <c r="GK121" s="0"/>
      <c r="GL121" s="0"/>
      <c r="GM121" s="0"/>
      <c r="GN121" s="0"/>
      <c r="GO121" s="0"/>
      <c r="GP121" s="0"/>
      <c r="GQ121" s="0"/>
      <c r="GR121" s="0"/>
      <c r="GS121" s="0"/>
      <c r="GT121" s="0"/>
      <c r="GU121" s="0"/>
      <c r="GV121" s="0"/>
      <c r="GW121" s="0"/>
      <c r="GX121" s="0"/>
      <c r="GY121" s="0"/>
      <c r="GZ121" s="0"/>
      <c r="HA121" s="0"/>
      <c r="HB121" s="0"/>
      <c r="HC121" s="0"/>
      <c r="HD121" s="0"/>
      <c r="HE121" s="0"/>
      <c r="HF121" s="0"/>
      <c r="HG121" s="0"/>
      <c r="HH121" s="0"/>
      <c r="HI121" s="0"/>
      <c r="HJ121" s="0"/>
      <c r="HK121" s="0"/>
      <c r="HL121" s="0"/>
      <c r="HM121" s="0"/>
      <c r="HN121" s="0"/>
      <c r="HO121" s="0"/>
      <c r="HP121" s="0"/>
      <c r="HQ121" s="0"/>
      <c r="HR121" s="0"/>
      <c r="HS121" s="0"/>
      <c r="HT121" s="0"/>
      <c r="HU121" s="0"/>
      <c r="HV121" s="0"/>
      <c r="HW121" s="0"/>
      <c r="HX121" s="0"/>
      <c r="HY121" s="0"/>
      <c r="HZ121" s="0"/>
      <c r="IA121" s="0"/>
      <c r="IB121" s="0"/>
      <c r="IC121" s="0"/>
      <c r="ID121" s="0"/>
      <c r="IE121" s="0"/>
      <c r="IF121" s="0"/>
      <c r="IG121" s="0"/>
      <c r="IH121" s="0"/>
      <c r="II121" s="0"/>
      <c r="IJ121" s="0"/>
      <c r="IK121" s="0"/>
      <c r="IL121" s="0"/>
      <c r="IM121" s="0"/>
      <c r="IN121" s="0"/>
      <c r="IO121" s="0"/>
      <c r="IP121" s="0"/>
      <c r="IQ121" s="0"/>
      <c r="IR121" s="0"/>
      <c r="IS121" s="0"/>
      <c r="IT121" s="0"/>
      <c r="IU121" s="0"/>
      <c r="IV121" s="0"/>
      <c r="IW121" s="0"/>
      <c r="IX121" s="0"/>
      <c r="IY121" s="0"/>
      <c r="IZ121" s="0"/>
      <c r="JA121" s="0"/>
      <c r="JB121" s="0"/>
      <c r="JC121" s="0"/>
      <c r="JD121" s="0"/>
      <c r="JE121" s="0"/>
      <c r="JF121" s="0"/>
      <c r="JG121" s="0"/>
      <c r="JH121" s="0"/>
      <c r="JI121" s="0"/>
      <c r="JJ121" s="0"/>
      <c r="JK121" s="0"/>
      <c r="JL121" s="0"/>
      <c r="JM121" s="0"/>
      <c r="JN121" s="0"/>
      <c r="JO121" s="0"/>
      <c r="JP121" s="0"/>
      <c r="JQ121" s="0"/>
      <c r="JR121" s="0"/>
      <c r="JS121" s="0"/>
      <c r="JT121" s="0"/>
      <c r="JU121" s="0"/>
      <c r="JV121" s="0"/>
      <c r="JW121" s="0"/>
      <c r="JX121" s="0"/>
      <c r="JY121" s="0"/>
      <c r="JZ121" s="0"/>
      <c r="KA121" s="0"/>
      <c r="KB121" s="0"/>
      <c r="KC121" s="0"/>
      <c r="KD121" s="0"/>
      <c r="KE121" s="0"/>
      <c r="KF121" s="0"/>
      <c r="KG121" s="0"/>
      <c r="KH121" s="0"/>
      <c r="KI121" s="0"/>
      <c r="KJ121" s="0"/>
      <c r="KK121" s="0"/>
      <c r="KL121" s="0"/>
      <c r="KM121" s="0"/>
      <c r="KN121" s="0"/>
      <c r="KO121" s="0"/>
      <c r="KP121" s="0"/>
      <c r="KQ121" s="0"/>
      <c r="KR121" s="0"/>
      <c r="KS121" s="0"/>
      <c r="KT121" s="0"/>
      <c r="KU121" s="0"/>
      <c r="KV121" s="0"/>
      <c r="KW121" s="0"/>
      <c r="KX121" s="0"/>
      <c r="KY121" s="0"/>
      <c r="KZ121" s="0"/>
      <c r="LA121" s="0"/>
      <c r="LB121" s="0"/>
      <c r="LC121" s="0"/>
      <c r="LD121" s="0"/>
      <c r="LE121" s="0"/>
      <c r="LF121" s="0"/>
      <c r="LG121" s="0"/>
      <c r="LH121" s="0"/>
      <c r="LI121" s="0"/>
      <c r="LJ121" s="0"/>
      <c r="LK121" s="0"/>
      <c r="LL121" s="0"/>
      <c r="LM121" s="0"/>
      <c r="LN121" s="0"/>
      <c r="LO121" s="0"/>
      <c r="LP121" s="0"/>
      <c r="LQ121" s="0"/>
      <c r="LR121" s="0"/>
      <c r="LS121" s="0"/>
      <c r="LT121" s="0"/>
      <c r="LU121" s="0"/>
      <c r="LV121" s="0"/>
      <c r="LW121" s="0"/>
      <c r="LX121" s="0"/>
      <c r="LY121" s="0"/>
      <c r="LZ121" s="0"/>
      <c r="MA121" s="0"/>
      <c r="MB121" s="0"/>
      <c r="MC121" s="0"/>
      <c r="MD121" s="0"/>
      <c r="ME121" s="0"/>
      <c r="MF121" s="0"/>
      <c r="MG121" s="0"/>
      <c r="MH121" s="0"/>
      <c r="MI121" s="0"/>
      <c r="MJ121" s="0"/>
      <c r="MK121" s="0"/>
      <c r="ML121" s="0"/>
      <c r="MM121" s="0"/>
      <c r="MN121" s="0"/>
      <c r="MO121" s="0"/>
      <c r="MP121" s="0"/>
      <c r="MQ121" s="0"/>
      <c r="MR121" s="0"/>
      <c r="MS121" s="0"/>
      <c r="MT121" s="0"/>
      <c r="MU121" s="0"/>
      <c r="MV121" s="0"/>
      <c r="MW121" s="0"/>
      <c r="MX121" s="0"/>
      <c r="MY121" s="0"/>
      <c r="MZ121" s="0"/>
      <c r="NA121" s="0"/>
      <c r="NB121" s="0"/>
      <c r="NC121" s="0"/>
      <c r="ND121" s="0"/>
      <c r="NE121" s="0"/>
      <c r="NF121" s="0"/>
      <c r="NG121" s="0"/>
      <c r="NH121" s="0"/>
      <c r="NI121" s="0"/>
      <c r="NJ121" s="0"/>
      <c r="NK121" s="0"/>
      <c r="NL121" s="0"/>
      <c r="NM121" s="0"/>
      <c r="NN121" s="0"/>
      <c r="NO121" s="0"/>
      <c r="NP121" s="0"/>
      <c r="NQ121" s="0"/>
      <c r="NR121" s="0"/>
      <c r="NS121" s="0"/>
      <c r="NT121" s="0"/>
      <c r="NU121" s="0"/>
      <c r="NV121" s="0"/>
      <c r="NW121" s="0"/>
      <c r="NX121" s="0"/>
      <c r="NY121" s="0"/>
      <c r="NZ121" s="0"/>
      <c r="OA121" s="0"/>
      <c r="OB121" s="0"/>
      <c r="OC121" s="0"/>
      <c r="OD121" s="0"/>
      <c r="OE121" s="0"/>
      <c r="OF121" s="0"/>
      <c r="OG121" s="0"/>
      <c r="OH121" s="0"/>
      <c r="OI121" s="0"/>
      <c r="OJ121" s="0"/>
      <c r="OK121" s="0"/>
      <c r="OL121" s="0"/>
      <c r="OM121" s="0"/>
      <c r="ON121" s="0"/>
      <c r="OO121" s="0"/>
      <c r="OP121" s="0"/>
      <c r="OQ121" s="0"/>
      <c r="OR121" s="0"/>
      <c r="OS121" s="0"/>
      <c r="OT121" s="0"/>
      <c r="OU121" s="0"/>
      <c r="OV121" s="0"/>
      <c r="OW121" s="0"/>
      <c r="OX121" s="0"/>
      <c r="OY121" s="0"/>
      <c r="OZ121" s="0"/>
      <c r="PA121" s="0"/>
      <c r="PB121" s="0"/>
      <c r="PC121" s="0"/>
      <c r="PD121" s="0"/>
      <c r="PE121" s="0"/>
      <c r="PF121" s="0"/>
      <c r="PG121" s="0"/>
      <c r="PH121" s="0"/>
      <c r="PI121" s="0"/>
      <c r="PJ121" s="0"/>
      <c r="PK121" s="0"/>
      <c r="PL121" s="0"/>
      <c r="PM121" s="0"/>
      <c r="PN121" s="0"/>
      <c r="PO121" s="0"/>
      <c r="PP121" s="0"/>
      <c r="PQ121" s="0"/>
      <c r="PR121" s="0"/>
      <c r="PS121" s="0"/>
      <c r="PT121" s="0"/>
      <c r="PU121" s="0"/>
      <c r="PV121" s="0"/>
      <c r="PW121" s="0"/>
      <c r="PX121" s="0"/>
      <c r="PY121" s="0"/>
      <c r="PZ121" s="0"/>
      <c r="QA121" s="0"/>
      <c r="QB121" s="0"/>
      <c r="QC121" s="0"/>
      <c r="QD121" s="0"/>
      <c r="QE121" s="0"/>
      <c r="QF121" s="0"/>
      <c r="QG121" s="0"/>
      <c r="QH121" s="0"/>
      <c r="QI121" s="0"/>
      <c r="QJ121" s="0"/>
      <c r="QK121" s="0"/>
      <c r="QL121" s="0"/>
      <c r="QM121" s="0"/>
      <c r="QN121" s="0"/>
      <c r="QO121" s="0"/>
      <c r="QP121" s="0"/>
      <c r="QQ121" s="0"/>
      <c r="QR121" s="0"/>
      <c r="QS121" s="0"/>
      <c r="QT121" s="0"/>
      <c r="QU121" s="0"/>
      <c r="QV121" s="0"/>
      <c r="QW121" s="0"/>
      <c r="QX121" s="0"/>
      <c r="QY121" s="0"/>
      <c r="QZ121" s="0"/>
      <c r="RA121" s="0"/>
      <c r="RB121" s="0"/>
      <c r="RC121" s="0"/>
      <c r="RD121" s="0"/>
      <c r="RE121" s="0"/>
      <c r="RF121" s="0"/>
      <c r="RG121" s="0"/>
      <c r="RH121" s="0"/>
      <c r="RI121" s="0"/>
      <c r="RJ121" s="0"/>
      <c r="RK121" s="0"/>
      <c r="RL121" s="0"/>
      <c r="RM121" s="0"/>
      <c r="RN121" s="0"/>
      <c r="RO121" s="0"/>
      <c r="RP121" s="0"/>
      <c r="RQ121" s="0"/>
      <c r="RR121" s="0"/>
      <c r="RS121" s="0"/>
      <c r="RT121" s="0"/>
      <c r="RU121" s="0"/>
      <c r="RV121" s="0"/>
      <c r="RW121" s="0"/>
      <c r="RX121" s="0"/>
      <c r="RY121" s="0"/>
      <c r="RZ121" s="0"/>
      <c r="SA121" s="0"/>
      <c r="SB121" s="0"/>
      <c r="SC121" s="0"/>
      <c r="SD121" s="0"/>
      <c r="SE121" s="0"/>
      <c r="SF121" s="0"/>
      <c r="SG121" s="0"/>
      <c r="SH121" s="0"/>
      <c r="SI121" s="0"/>
      <c r="SJ121" s="0"/>
      <c r="SK121" s="0"/>
      <c r="SL121" s="0"/>
      <c r="SM121" s="0"/>
      <c r="SN121" s="0"/>
      <c r="SO121" s="0"/>
      <c r="SP121" s="0"/>
      <c r="SQ121" s="0"/>
      <c r="SR121" s="0"/>
      <c r="SS121" s="0"/>
      <c r="ST121" s="0"/>
      <c r="SU121" s="0"/>
      <c r="SV121" s="0"/>
      <c r="SW121" s="0"/>
      <c r="SX121" s="0"/>
      <c r="SY121" s="0"/>
      <c r="SZ121" s="0"/>
      <c r="TA121" s="0"/>
      <c r="TB121" s="0"/>
      <c r="TC121" s="0"/>
      <c r="TD121" s="0"/>
      <c r="TE121" s="0"/>
      <c r="TF121" s="0"/>
      <c r="TG121" s="0"/>
      <c r="TH121" s="0"/>
      <c r="TI121" s="0"/>
      <c r="TJ121" s="0"/>
      <c r="TK121" s="0"/>
      <c r="TL121" s="0"/>
      <c r="TM121" s="0"/>
      <c r="TN121" s="0"/>
      <c r="TO121" s="0"/>
      <c r="TP121" s="0"/>
      <c r="TQ121" s="0"/>
      <c r="TR121" s="0"/>
      <c r="TS121" s="0"/>
      <c r="TT121" s="0"/>
      <c r="TU121" s="0"/>
      <c r="TV121" s="0"/>
      <c r="TW121" s="0"/>
      <c r="TX121" s="0"/>
      <c r="TY121" s="0"/>
      <c r="TZ121" s="0"/>
      <c r="UA121" s="0"/>
      <c r="UB121" s="0"/>
      <c r="UC121" s="0"/>
      <c r="UD121" s="0"/>
      <c r="UE121" s="0"/>
      <c r="UF121" s="0"/>
      <c r="UG121" s="0"/>
      <c r="UH121" s="0"/>
      <c r="UI121" s="0"/>
      <c r="UJ121" s="0"/>
      <c r="UK121" s="0"/>
      <c r="UL121" s="0"/>
      <c r="UM121" s="0"/>
      <c r="UN121" s="0"/>
      <c r="UO121" s="0"/>
      <c r="UP121" s="0"/>
      <c r="UQ121" s="0"/>
      <c r="UR121" s="0"/>
      <c r="US121" s="0"/>
      <c r="UT121" s="0"/>
      <c r="UU121" s="0"/>
      <c r="UV121" s="0"/>
      <c r="UW121" s="0"/>
      <c r="UX121" s="0"/>
      <c r="UY121" s="0"/>
      <c r="UZ121" s="0"/>
      <c r="VA121" s="0"/>
      <c r="VB121" s="0"/>
      <c r="VC121" s="0"/>
      <c r="VD121" s="0"/>
      <c r="VE121" s="0"/>
      <c r="VF121" s="0"/>
      <c r="VG121" s="0"/>
      <c r="VH121" s="0"/>
      <c r="VI121" s="0"/>
      <c r="VJ121" s="0"/>
      <c r="VK121" s="0"/>
      <c r="VL121" s="0"/>
      <c r="VM121" s="0"/>
      <c r="VN121" s="0"/>
      <c r="VO121" s="0"/>
      <c r="VP121" s="0"/>
      <c r="VQ121" s="0"/>
      <c r="VR121" s="0"/>
      <c r="VS121" s="0"/>
      <c r="VT121" s="0"/>
      <c r="VU121" s="0"/>
      <c r="VV121" s="0"/>
      <c r="VW121" s="0"/>
      <c r="VX121" s="0"/>
      <c r="VY121" s="0"/>
      <c r="VZ121" s="0"/>
      <c r="WA121" s="0"/>
      <c r="WB121" s="0"/>
      <c r="WC121" s="0"/>
      <c r="WD121" s="0"/>
      <c r="WE121" s="0"/>
      <c r="WF121" s="0"/>
      <c r="WG121" s="0"/>
      <c r="WH121" s="0"/>
      <c r="WI121" s="0"/>
      <c r="WJ121" s="0"/>
      <c r="WK121" s="0"/>
      <c r="WL121" s="0"/>
      <c r="WM121" s="0"/>
      <c r="WN121" s="0"/>
      <c r="WO121" s="0"/>
      <c r="WP121" s="0"/>
      <c r="WQ121" s="0"/>
      <c r="WR121" s="0"/>
      <c r="WS121" s="0"/>
      <c r="WT121" s="0"/>
      <c r="WU121" s="0"/>
      <c r="WV121" s="0"/>
      <c r="WW121" s="0"/>
      <c r="WX121" s="0"/>
      <c r="WY121" s="0"/>
      <c r="WZ121" s="0"/>
      <c r="XA121" s="0"/>
      <c r="XB121" s="0"/>
      <c r="XC121" s="0"/>
      <c r="XD121" s="0"/>
      <c r="XE121" s="0"/>
      <c r="XF121" s="0"/>
      <c r="XG121" s="0"/>
      <c r="XH121" s="0"/>
      <c r="XI121" s="0"/>
      <c r="XJ121" s="0"/>
      <c r="XK121" s="0"/>
      <c r="XL121" s="0"/>
      <c r="XM121" s="0"/>
      <c r="XN121" s="0"/>
      <c r="XO121" s="0"/>
      <c r="XP121" s="0"/>
      <c r="XQ121" s="0"/>
      <c r="XR121" s="0"/>
      <c r="XS121" s="0"/>
      <c r="XT121" s="0"/>
      <c r="XU121" s="0"/>
      <c r="XV121" s="0"/>
      <c r="XW121" s="0"/>
      <c r="XX121" s="0"/>
      <c r="XY121" s="0"/>
      <c r="XZ121" s="0"/>
      <c r="YA121" s="0"/>
      <c r="YB121" s="0"/>
      <c r="YC121" s="0"/>
      <c r="YD121" s="0"/>
      <c r="YE121" s="0"/>
      <c r="YF121" s="0"/>
      <c r="YG121" s="0"/>
      <c r="YH121" s="0"/>
      <c r="YI121" s="0"/>
      <c r="YJ121" s="0"/>
      <c r="YK121" s="0"/>
      <c r="YL121" s="0"/>
      <c r="YM121" s="0"/>
      <c r="YN121" s="0"/>
      <c r="YO121" s="0"/>
      <c r="YP121" s="0"/>
      <c r="YQ121" s="0"/>
      <c r="YR121" s="0"/>
      <c r="YS121" s="0"/>
      <c r="YT121" s="0"/>
      <c r="YU121" s="0"/>
      <c r="YV121" s="0"/>
      <c r="YW121" s="0"/>
      <c r="YX121" s="0"/>
      <c r="YY121" s="0"/>
      <c r="YZ121" s="0"/>
      <c r="ZA121" s="0"/>
      <c r="ZB121" s="0"/>
      <c r="ZC121" s="0"/>
      <c r="ZD121" s="0"/>
      <c r="ZE121" s="0"/>
      <c r="ZF121" s="0"/>
      <c r="ZG121" s="0"/>
      <c r="ZH121" s="0"/>
      <c r="ZI121" s="0"/>
      <c r="ZJ121" s="0"/>
      <c r="ZK121" s="0"/>
      <c r="ZL121" s="0"/>
      <c r="ZM121" s="0"/>
      <c r="ZN121" s="0"/>
      <c r="ZO121" s="0"/>
      <c r="ZP121" s="0"/>
      <c r="ZQ121" s="0"/>
      <c r="ZR121" s="0"/>
      <c r="ZS121" s="0"/>
      <c r="ZT121" s="0"/>
      <c r="ZU121" s="0"/>
      <c r="ZV121" s="0"/>
      <c r="ZW121" s="0"/>
      <c r="ZX121" s="0"/>
      <c r="ZY121" s="0"/>
      <c r="ZZ121" s="0"/>
      <c r="AAA121" s="0"/>
      <c r="AAB121" s="0"/>
      <c r="AAC121" s="0"/>
      <c r="AAD121" s="0"/>
      <c r="AAE121" s="0"/>
      <c r="AAF121" s="0"/>
      <c r="AAG121" s="0"/>
      <c r="AAH121" s="0"/>
      <c r="AAI121" s="0"/>
      <c r="AAJ121" s="0"/>
      <c r="AAK121" s="0"/>
      <c r="AAL121" s="0"/>
      <c r="AAM121" s="0"/>
      <c r="AAN121" s="0"/>
      <c r="AAO121" s="0"/>
      <c r="AAP121" s="0"/>
      <c r="AAQ121" s="0"/>
      <c r="AAR121" s="0"/>
      <c r="AAS121" s="0"/>
      <c r="AAT121" s="0"/>
      <c r="AAU121" s="0"/>
      <c r="AAV121" s="0"/>
      <c r="AAW121" s="0"/>
      <c r="AAX121" s="0"/>
      <c r="AAY121" s="0"/>
      <c r="AAZ121" s="0"/>
      <c r="ABA121" s="0"/>
      <c r="ABB121" s="0"/>
      <c r="ABC121" s="0"/>
      <c r="ABD121" s="0"/>
      <c r="ABE121" s="0"/>
      <c r="ABF121" s="0"/>
      <c r="ABG121" s="0"/>
      <c r="ABH121" s="0"/>
      <c r="ABI121" s="0"/>
      <c r="ABJ121" s="0"/>
      <c r="ABK121" s="0"/>
      <c r="ABL121" s="0"/>
      <c r="ABM121" s="0"/>
      <c r="ABN121" s="0"/>
      <c r="ABO121" s="0"/>
      <c r="ABP121" s="0"/>
      <c r="ABQ121" s="0"/>
      <c r="ABR121" s="0"/>
      <c r="ABS121" s="0"/>
      <c r="ABT121" s="0"/>
      <c r="ABU121" s="0"/>
      <c r="ABV121" s="0"/>
      <c r="ABW121" s="0"/>
      <c r="ABX121" s="0"/>
      <c r="ABY121" s="0"/>
      <c r="ABZ121" s="0"/>
      <c r="ACA121" s="0"/>
      <c r="ACB121" s="0"/>
      <c r="ACC121" s="0"/>
      <c r="ACD121" s="0"/>
      <c r="ACE121" s="0"/>
      <c r="ACF121" s="0"/>
      <c r="ACG121" s="0"/>
      <c r="ACH121" s="0"/>
      <c r="ACI121" s="0"/>
      <c r="ACJ121" s="0"/>
      <c r="ACK121" s="0"/>
      <c r="ACL121" s="0"/>
      <c r="ACM121" s="0"/>
      <c r="ACN121" s="0"/>
      <c r="ACO121" s="0"/>
      <c r="ACP121" s="0"/>
      <c r="ACQ121" s="0"/>
      <c r="ACR121" s="0"/>
      <c r="ACS121" s="0"/>
      <c r="ACT121" s="0"/>
      <c r="ACU121" s="0"/>
      <c r="ACV121" s="0"/>
      <c r="ACW121" s="0"/>
      <c r="ACX121" s="0"/>
      <c r="ACY121" s="0"/>
      <c r="ACZ121" s="0"/>
      <c r="ADA121" s="0"/>
      <c r="ADB121" s="0"/>
      <c r="ADC121" s="0"/>
      <c r="ADD121" s="0"/>
      <c r="ADE121" s="0"/>
      <c r="ADF121" s="0"/>
      <c r="ADG121" s="0"/>
      <c r="ADH121" s="0"/>
      <c r="ADI121" s="0"/>
      <c r="ADJ121" s="0"/>
      <c r="ADK121" s="0"/>
      <c r="ADL121" s="0"/>
      <c r="ADM121" s="0"/>
      <c r="ADN121" s="0"/>
      <c r="ADO121" s="0"/>
      <c r="ADP121" s="0"/>
      <c r="ADQ121" s="0"/>
      <c r="ADR121" s="0"/>
      <c r="ADS121" s="0"/>
      <c r="ADT121" s="0"/>
      <c r="ADU121" s="0"/>
      <c r="ADV121" s="0"/>
      <c r="ADW121" s="0"/>
      <c r="ADX121" s="0"/>
      <c r="ADY121" s="0"/>
      <c r="ADZ121" s="0"/>
      <c r="AEA121" s="0"/>
      <c r="AEB121" s="0"/>
      <c r="AEC121" s="0"/>
      <c r="AED121" s="0"/>
      <c r="AEE121" s="0"/>
      <c r="AEF121" s="0"/>
      <c r="AEG121" s="0"/>
      <c r="AEH121" s="0"/>
      <c r="AEI121" s="0"/>
      <c r="AEJ121" s="0"/>
      <c r="AEK121" s="0"/>
      <c r="AEL121" s="0"/>
      <c r="AEM121" s="0"/>
      <c r="AEN121" s="0"/>
      <c r="AEO121" s="0"/>
      <c r="AEP121" s="0"/>
      <c r="AEQ121" s="0"/>
      <c r="AER121" s="0"/>
      <c r="AES121" s="0"/>
      <c r="AET121" s="0"/>
      <c r="AEU121" s="0"/>
      <c r="AEV121" s="0"/>
      <c r="AEW121" s="0"/>
      <c r="AEX121" s="0"/>
      <c r="AEY121" s="0"/>
      <c r="AEZ121" s="0"/>
      <c r="AFA121" s="0"/>
      <c r="AFB121" s="0"/>
      <c r="AFC121" s="0"/>
      <c r="AFD121" s="0"/>
      <c r="AFE121" s="0"/>
      <c r="AFF121" s="0"/>
      <c r="AFG121" s="0"/>
      <c r="AFH121" s="0"/>
      <c r="AFI121" s="0"/>
      <c r="AFJ121" s="0"/>
      <c r="AFK121" s="0"/>
      <c r="AFL121" s="0"/>
      <c r="AFM121" s="0"/>
      <c r="AFN121" s="0"/>
      <c r="AFO121" s="0"/>
      <c r="AFP121" s="0"/>
      <c r="AFQ121" s="0"/>
      <c r="AFR121" s="0"/>
      <c r="AFS121" s="0"/>
      <c r="AFT121" s="0"/>
      <c r="AFU121" s="0"/>
      <c r="AFV121" s="0"/>
      <c r="AFW121" s="0"/>
      <c r="AFX121" s="0"/>
      <c r="AFY121" s="0"/>
      <c r="AFZ121" s="0"/>
      <c r="AGA121" s="0"/>
      <c r="AGB121" s="0"/>
      <c r="AGC121" s="0"/>
      <c r="AGD121" s="0"/>
      <c r="AGE121" s="0"/>
      <c r="AGF121" s="0"/>
      <c r="AGG121" s="0"/>
      <c r="AGH121" s="0"/>
      <c r="AGI121" s="0"/>
      <c r="AGJ121" s="0"/>
      <c r="AGK121" s="0"/>
      <c r="AGL121" s="0"/>
      <c r="AGM121" s="0"/>
      <c r="AGN121" s="0"/>
      <c r="AGO121" s="0"/>
      <c r="AGP121" s="0"/>
      <c r="AGQ121" s="0"/>
      <c r="AGR121" s="0"/>
      <c r="AGS121" s="0"/>
      <c r="AGT121" s="0"/>
      <c r="AGU121" s="0"/>
      <c r="AGV121" s="0"/>
      <c r="AGW121" s="0"/>
      <c r="AGX121" s="0"/>
      <c r="AGY121" s="0"/>
      <c r="AGZ121" s="0"/>
      <c r="AHA121" s="0"/>
      <c r="AHB121" s="0"/>
      <c r="AHC121" s="0"/>
      <c r="AHD121" s="0"/>
      <c r="AHE121" s="0"/>
      <c r="AHF121" s="0"/>
      <c r="AHG121" s="0"/>
      <c r="AHH121" s="0"/>
      <c r="AHI121" s="0"/>
      <c r="AHJ121" s="0"/>
      <c r="AHK121" s="0"/>
      <c r="AHL121" s="0"/>
      <c r="AHM121" s="0"/>
      <c r="AHN121" s="0"/>
      <c r="AHO121" s="0"/>
      <c r="AHP121" s="0"/>
      <c r="AHQ121" s="0"/>
      <c r="AHR121" s="0"/>
      <c r="AHS121" s="0"/>
      <c r="AHT121" s="0"/>
      <c r="AHU121" s="0"/>
      <c r="AHV121" s="0"/>
      <c r="AHW121" s="0"/>
      <c r="AHX121" s="0"/>
      <c r="AHY121" s="0"/>
      <c r="AHZ121" s="0"/>
      <c r="AIA121" s="0"/>
      <c r="AIB121" s="0"/>
      <c r="AIC121" s="0"/>
      <c r="AID121" s="0"/>
      <c r="AIE121" s="0"/>
      <c r="AIF121" s="0"/>
      <c r="AIG121" s="0"/>
      <c r="AIH121" s="0"/>
      <c r="AII121" s="0"/>
      <c r="AIJ121" s="0"/>
      <c r="AIK121" s="0"/>
      <c r="AIL121" s="0"/>
      <c r="AIM121" s="0"/>
      <c r="AIN121" s="0"/>
      <c r="AIO121" s="0"/>
      <c r="AIP121" s="0"/>
      <c r="AIQ121" s="0"/>
      <c r="AIR121" s="0"/>
      <c r="AIS121" s="0"/>
      <c r="AIT121" s="0"/>
      <c r="AIU121" s="0"/>
      <c r="AIV121" s="0"/>
      <c r="AIW121" s="0"/>
      <c r="AIX121" s="0"/>
      <c r="AIY121" s="0"/>
      <c r="AIZ121" s="0"/>
      <c r="AJA121" s="0"/>
      <c r="AJB121" s="0"/>
      <c r="AJC121" s="0"/>
      <c r="AJD121" s="0"/>
      <c r="AJE121" s="0"/>
      <c r="AJF121" s="0"/>
      <c r="AJG121" s="0"/>
      <c r="AJH121" s="0"/>
      <c r="AJI121" s="0"/>
      <c r="AJJ121" s="0"/>
      <c r="AJK121" s="0"/>
      <c r="AJL121" s="0"/>
      <c r="AJM121" s="0"/>
      <c r="AJN121" s="0"/>
      <c r="AJO121" s="0"/>
      <c r="AJP121" s="0"/>
      <c r="AJQ121" s="0"/>
      <c r="AJR121" s="0"/>
      <c r="AJS121" s="0"/>
      <c r="AJT121" s="0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customFormat="false" ht="140.25" hidden="false" customHeight="false" outlineLevel="0" collapsed="false">
      <c r="A122" s="27" t="n">
        <v>111</v>
      </c>
      <c r="B122" s="28" t="s">
        <v>839</v>
      </c>
      <c r="C122" s="21" t="s">
        <v>1174</v>
      </c>
      <c r="D122" s="17" t="s">
        <v>38</v>
      </c>
      <c r="E122" s="21" t="n">
        <v>0.4</v>
      </c>
      <c r="F122" s="21" t="s">
        <v>1175</v>
      </c>
      <c r="G122" s="17" t="n">
        <v>0</v>
      </c>
      <c r="H122" s="17" t="n">
        <v>0</v>
      </c>
      <c r="I122" s="17" t="n">
        <v>0</v>
      </c>
      <c r="J122" s="17" t="n">
        <v>0</v>
      </c>
      <c r="K122" s="17" t="n">
        <v>0</v>
      </c>
      <c r="L122" s="17" t="n">
        <v>0</v>
      </c>
      <c r="M122" s="17" t="n">
        <v>0</v>
      </c>
      <c r="N122" s="17" t="n">
        <v>1</v>
      </c>
      <c r="O122" s="17" t="n">
        <v>0</v>
      </c>
      <c r="P122" s="17" t="n">
        <v>0</v>
      </c>
      <c r="Q122" s="21" t="n">
        <v>1</v>
      </c>
      <c r="R122" s="17" t="n">
        <v>0</v>
      </c>
      <c r="S122" s="17" t="n">
        <v>0</v>
      </c>
      <c r="T122" s="17" t="n">
        <v>0</v>
      </c>
      <c r="U122" s="17" t="n">
        <v>0</v>
      </c>
      <c r="V122" s="17" t="n">
        <v>1</v>
      </c>
      <c r="W122" s="21" t="n">
        <v>1</v>
      </c>
      <c r="X122" s="21" t="n">
        <v>0</v>
      </c>
      <c r="Y122" s="17" t="n">
        <v>0</v>
      </c>
      <c r="Z122" s="17" t="n">
        <v>1</v>
      </c>
      <c r="AA122" s="17" t="n">
        <v>0</v>
      </c>
      <c r="AB122" s="17" t="n">
        <v>0</v>
      </c>
      <c r="AC122" s="21" t="n">
        <v>1</v>
      </c>
      <c r="AD122" s="43" t="n">
        <v>42233.4756944445</v>
      </c>
      <c r="AE122" s="46" t="n">
        <v>42233.7465277778</v>
      </c>
      <c r="AF122" s="46" t="n">
        <v>42233.7465277778</v>
      </c>
      <c r="AG122" s="45" t="n">
        <f aca="false">AF122-AD122</f>
        <v>0.270833333335759</v>
      </c>
      <c r="AH122" s="17"/>
      <c r="AI122" s="28" t="s">
        <v>842</v>
      </c>
      <c r="AJ122" s="21" t="s">
        <v>1176</v>
      </c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139"/>
      <c r="BJ122" s="139"/>
      <c r="BK122" s="139"/>
      <c r="BL122" s="139"/>
      <c r="BM122" s="139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139"/>
      <c r="CH122" s="139"/>
      <c r="CI122" s="139"/>
      <c r="CJ122" s="139"/>
      <c r="CK122" s="139"/>
      <c r="CL122" s="139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 s="0"/>
      <c r="DV122" s="0"/>
      <c r="DW122" s="0"/>
      <c r="DX122" s="0"/>
      <c r="DY122" s="0"/>
      <c r="DZ122" s="0"/>
      <c r="EA122" s="0"/>
      <c r="EB122" s="0"/>
      <c r="EC122" s="0"/>
      <c r="ED122" s="0"/>
      <c r="EE122" s="0"/>
      <c r="EF122" s="0"/>
      <c r="EG122" s="0"/>
      <c r="EH122" s="0"/>
      <c r="EI122" s="0"/>
      <c r="EJ122" s="0"/>
      <c r="EK122" s="0"/>
      <c r="EL122" s="0"/>
      <c r="EM122" s="0"/>
      <c r="EN122" s="0"/>
      <c r="EO122" s="0"/>
      <c r="EP122" s="0"/>
      <c r="EQ122" s="0"/>
      <c r="ER122" s="0"/>
      <c r="ES122" s="0"/>
      <c r="ET122" s="0"/>
      <c r="EU122" s="0"/>
      <c r="EV122" s="0"/>
      <c r="EW122" s="0"/>
      <c r="EX122" s="0"/>
      <c r="EY122" s="0"/>
      <c r="EZ122" s="0"/>
      <c r="FA122" s="0"/>
      <c r="FB122" s="0"/>
      <c r="FC122" s="0"/>
      <c r="FD122" s="0"/>
      <c r="FE122" s="0"/>
      <c r="FF122" s="0"/>
      <c r="FG122" s="0"/>
      <c r="FH122" s="0"/>
      <c r="FI122" s="0"/>
      <c r="FJ122" s="0"/>
      <c r="FK122" s="0"/>
      <c r="FL122" s="0"/>
      <c r="FM122" s="0"/>
      <c r="FN122" s="0"/>
      <c r="FO122" s="0"/>
      <c r="FP122" s="0"/>
      <c r="FQ122" s="0"/>
      <c r="FR122" s="0"/>
      <c r="FS122" s="0"/>
      <c r="FT122" s="0"/>
      <c r="FU122" s="0"/>
      <c r="FV122" s="0"/>
      <c r="FW122" s="0"/>
      <c r="FX122" s="0"/>
      <c r="FY122" s="0"/>
      <c r="FZ122" s="0"/>
      <c r="GA122" s="0"/>
      <c r="GB122" s="0"/>
      <c r="GC122" s="0"/>
      <c r="GD122" s="0"/>
      <c r="GE122" s="0"/>
      <c r="GF122" s="0"/>
      <c r="GG122" s="0"/>
      <c r="GH122" s="0"/>
      <c r="GI122" s="0"/>
      <c r="GJ122" s="0"/>
      <c r="GK122" s="0"/>
      <c r="GL122" s="0"/>
      <c r="GM122" s="0"/>
      <c r="GN122" s="0"/>
      <c r="GO122" s="0"/>
      <c r="GP122" s="0"/>
      <c r="GQ122" s="0"/>
      <c r="GR122" s="0"/>
      <c r="GS122" s="0"/>
      <c r="GT122" s="0"/>
      <c r="GU122" s="0"/>
      <c r="GV122" s="0"/>
      <c r="GW122" s="0"/>
      <c r="GX122" s="0"/>
      <c r="GY122" s="0"/>
      <c r="GZ122" s="0"/>
      <c r="HA122" s="0"/>
      <c r="HB122" s="0"/>
      <c r="HC122" s="0"/>
      <c r="HD122" s="0"/>
      <c r="HE122" s="0"/>
      <c r="HF122" s="0"/>
      <c r="HG122" s="0"/>
      <c r="HH122" s="0"/>
      <c r="HI122" s="0"/>
      <c r="HJ122" s="0"/>
      <c r="HK122" s="0"/>
      <c r="HL122" s="0"/>
      <c r="HM122" s="0"/>
      <c r="HN122" s="0"/>
      <c r="HO122" s="0"/>
      <c r="HP122" s="0"/>
      <c r="HQ122" s="0"/>
      <c r="HR122" s="0"/>
      <c r="HS122" s="0"/>
      <c r="HT122" s="0"/>
      <c r="HU122" s="0"/>
      <c r="HV122" s="0"/>
      <c r="HW122" s="0"/>
      <c r="HX122" s="0"/>
      <c r="HY122" s="0"/>
      <c r="HZ122" s="0"/>
      <c r="IA122" s="0"/>
      <c r="IB122" s="0"/>
      <c r="IC122" s="0"/>
      <c r="ID122" s="0"/>
      <c r="IE122" s="0"/>
      <c r="IF122" s="0"/>
      <c r="IG122" s="0"/>
      <c r="IH122" s="0"/>
      <c r="II122" s="0"/>
      <c r="IJ122" s="0"/>
      <c r="IK122" s="0"/>
      <c r="IL122" s="0"/>
      <c r="IM122" s="0"/>
      <c r="IN122" s="0"/>
      <c r="IO122" s="0"/>
      <c r="IP122" s="0"/>
      <c r="IQ122" s="0"/>
      <c r="IR122" s="0"/>
      <c r="IS122" s="0"/>
      <c r="IT122" s="0"/>
      <c r="IU122" s="0"/>
      <c r="IV122" s="0"/>
      <c r="IW122" s="0"/>
      <c r="IX122" s="0"/>
      <c r="IY122" s="0"/>
      <c r="IZ122" s="0"/>
      <c r="JA122" s="0"/>
      <c r="JB122" s="0"/>
      <c r="JC122" s="0"/>
      <c r="JD122" s="0"/>
      <c r="JE122" s="0"/>
      <c r="JF122" s="0"/>
      <c r="JG122" s="0"/>
      <c r="JH122" s="0"/>
      <c r="JI122" s="0"/>
      <c r="JJ122" s="0"/>
      <c r="JK122" s="0"/>
      <c r="JL122" s="0"/>
      <c r="JM122" s="0"/>
      <c r="JN122" s="0"/>
      <c r="JO122" s="0"/>
      <c r="JP122" s="0"/>
      <c r="JQ122" s="0"/>
      <c r="JR122" s="0"/>
      <c r="JS122" s="0"/>
      <c r="JT122" s="0"/>
      <c r="JU122" s="0"/>
      <c r="JV122" s="0"/>
      <c r="JW122" s="0"/>
      <c r="JX122" s="0"/>
      <c r="JY122" s="0"/>
      <c r="JZ122" s="0"/>
      <c r="KA122" s="0"/>
      <c r="KB122" s="0"/>
      <c r="KC122" s="0"/>
      <c r="KD122" s="0"/>
      <c r="KE122" s="0"/>
      <c r="KF122" s="0"/>
      <c r="KG122" s="0"/>
      <c r="KH122" s="0"/>
      <c r="KI122" s="0"/>
      <c r="KJ122" s="0"/>
      <c r="KK122" s="0"/>
      <c r="KL122" s="0"/>
      <c r="KM122" s="0"/>
      <c r="KN122" s="0"/>
      <c r="KO122" s="0"/>
      <c r="KP122" s="0"/>
      <c r="KQ122" s="0"/>
      <c r="KR122" s="0"/>
      <c r="KS122" s="0"/>
      <c r="KT122" s="0"/>
      <c r="KU122" s="0"/>
      <c r="KV122" s="0"/>
      <c r="KW122" s="0"/>
      <c r="KX122" s="0"/>
      <c r="KY122" s="0"/>
      <c r="KZ122" s="0"/>
      <c r="LA122" s="0"/>
      <c r="LB122" s="0"/>
      <c r="LC122" s="0"/>
      <c r="LD122" s="0"/>
      <c r="LE122" s="0"/>
      <c r="LF122" s="0"/>
      <c r="LG122" s="0"/>
      <c r="LH122" s="0"/>
      <c r="LI122" s="0"/>
      <c r="LJ122" s="0"/>
      <c r="LK122" s="0"/>
      <c r="LL122" s="0"/>
      <c r="LM122" s="0"/>
      <c r="LN122" s="0"/>
      <c r="LO122" s="0"/>
      <c r="LP122" s="0"/>
      <c r="LQ122" s="0"/>
      <c r="LR122" s="0"/>
      <c r="LS122" s="0"/>
      <c r="LT122" s="0"/>
      <c r="LU122" s="0"/>
      <c r="LV122" s="0"/>
      <c r="LW122" s="0"/>
      <c r="LX122" s="0"/>
      <c r="LY122" s="0"/>
      <c r="LZ122" s="0"/>
      <c r="MA122" s="0"/>
      <c r="MB122" s="0"/>
      <c r="MC122" s="0"/>
      <c r="MD122" s="0"/>
      <c r="ME122" s="0"/>
      <c r="MF122" s="0"/>
      <c r="MG122" s="0"/>
      <c r="MH122" s="0"/>
      <c r="MI122" s="0"/>
      <c r="MJ122" s="0"/>
      <c r="MK122" s="0"/>
      <c r="ML122" s="0"/>
      <c r="MM122" s="0"/>
      <c r="MN122" s="0"/>
      <c r="MO122" s="0"/>
      <c r="MP122" s="0"/>
      <c r="MQ122" s="0"/>
      <c r="MR122" s="0"/>
      <c r="MS122" s="0"/>
      <c r="MT122" s="0"/>
      <c r="MU122" s="0"/>
      <c r="MV122" s="0"/>
      <c r="MW122" s="0"/>
      <c r="MX122" s="0"/>
      <c r="MY122" s="0"/>
      <c r="MZ122" s="0"/>
      <c r="NA122" s="0"/>
      <c r="NB122" s="0"/>
      <c r="NC122" s="0"/>
      <c r="ND122" s="0"/>
      <c r="NE122" s="0"/>
      <c r="NF122" s="0"/>
      <c r="NG122" s="0"/>
      <c r="NH122" s="0"/>
      <c r="NI122" s="0"/>
      <c r="NJ122" s="0"/>
      <c r="NK122" s="0"/>
      <c r="NL122" s="0"/>
      <c r="NM122" s="0"/>
      <c r="NN122" s="0"/>
      <c r="NO122" s="0"/>
      <c r="NP122" s="0"/>
      <c r="NQ122" s="0"/>
      <c r="NR122" s="0"/>
      <c r="NS122" s="0"/>
      <c r="NT122" s="0"/>
      <c r="NU122" s="0"/>
      <c r="NV122" s="0"/>
      <c r="NW122" s="0"/>
      <c r="NX122" s="0"/>
      <c r="NY122" s="0"/>
      <c r="NZ122" s="0"/>
      <c r="OA122" s="0"/>
      <c r="OB122" s="0"/>
      <c r="OC122" s="0"/>
      <c r="OD122" s="0"/>
      <c r="OE122" s="0"/>
      <c r="OF122" s="0"/>
      <c r="OG122" s="0"/>
      <c r="OH122" s="0"/>
      <c r="OI122" s="0"/>
      <c r="OJ122" s="0"/>
      <c r="OK122" s="0"/>
      <c r="OL122" s="0"/>
      <c r="OM122" s="0"/>
      <c r="ON122" s="0"/>
      <c r="OO122" s="0"/>
      <c r="OP122" s="0"/>
      <c r="OQ122" s="0"/>
      <c r="OR122" s="0"/>
      <c r="OS122" s="0"/>
      <c r="OT122" s="0"/>
      <c r="OU122" s="0"/>
      <c r="OV122" s="0"/>
      <c r="OW122" s="0"/>
      <c r="OX122" s="0"/>
      <c r="OY122" s="0"/>
      <c r="OZ122" s="0"/>
      <c r="PA122" s="0"/>
      <c r="PB122" s="0"/>
      <c r="PC122" s="0"/>
      <c r="PD122" s="0"/>
      <c r="PE122" s="0"/>
      <c r="PF122" s="0"/>
      <c r="PG122" s="0"/>
      <c r="PH122" s="0"/>
      <c r="PI122" s="0"/>
      <c r="PJ122" s="0"/>
      <c r="PK122" s="0"/>
      <c r="PL122" s="0"/>
      <c r="PM122" s="0"/>
      <c r="PN122" s="0"/>
      <c r="PO122" s="0"/>
      <c r="PP122" s="0"/>
      <c r="PQ122" s="0"/>
      <c r="PR122" s="0"/>
      <c r="PS122" s="0"/>
      <c r="PT122" s="0"/>
      <c r="PU122" s="0"/>
      <c r="PV122" s="0"/>
      <c r="PW122" s="0"/>
      <c r="PX122" s="0"/>
      <c r="PY122" s="0"/>
      <c r="PZ122" s="0"/>
      <c r="QA122" s="0"/>
      <c r="QB122" s="0"/>
      <c r="QC122" s="0"/>
      <c r="QD122" s="0"/>
      <c r="QE122" s="0"/>
      <c r="QF122" s="0"/>
      <c r="QG122" s="0"/>
      <c r="QH122" s="0"/>
      <c r="QI122" s="0"/>
      <c r="QJ122" s="0"/>
      <c r="QK122" s="0"/>
      <c r="QL122" s="0"/>
      <c r="QM122" s="0"/>
      <c r="QN122" s="0"/>
      <c r="QO122" s="0"/>
      <c r="QP122" s="0"/>
      <c r="QQ122" s="0"/>
      <c r="QR122" s="0"/>
      <c r="QS122" s="0"/>
      <c r="QT122" s="0"/>
      <c r="QU122" s="0"/>
      <c r="QV122" s="0"/>
      <c r="QW122" s="0"/>
      <c r="QX122" s="0"/>
      <c r="QY122" s="0"/>
      <c r="QZ122" s="0"/>
      <c r="RA122" s="0"/>
      <c r="RB122" s="0"/>
      <c r="RC122" s="0"/>
      <c r="RD122" s="0"/>
      <c r="RE122" s="0"/>
      <c r="RF122" s="0"/>
      <c r="RG122" s="0"/>
      <c r="RH122" s="0"/>
      <c r="RI122" s="0"/>
      <c r="RJ122" s="0"/>
      <c r="RK122" s="0"/>
      <c r="RL122" s="0"/>
      <c r="RM122" s="0"/>
      <c r="RN122" s="0"/>
      <c r="RO122" s="0"/>
      <c r="RP122" s="0"/>
      <c r="RQ122" s="0"/>
      <c r="RR122" s="0"/>
      <c r="RS122" s="0"/>
      <c r="RT122" s="0"/>
      <c r="RU122" s="0"/>
      <c r="RV122" s="0"/>
      <c r="RW122" s="0"/>
      <c r="RX122" s="0"/>
      <c r="RY122" s="0"/>
      <c r="RZ122" s="0"/>
      <c r="SA122" s="0"/>
      <c r="SB122" s="0"/>
      <c r="SC122" s="0"/>
      <c r="SD122" s="0"/>
      <c r="SE122" s="0"/>
      <c r="SF122" s="0"/>
      <c r="SG122" s="0"/>
      <c r="SH122" s="0"/>
      <c r="SI122" s="0"/>
      <c r="SJ122" s="0"/>
      <c r="SK122" s="0"/>
      <c r="SL122" s="0"/>
      <c r="SM122" s="0"/>
      <c r="SN122" s="0"/>
      <c r="SO122" s="0"/>
      <c r="SP122" s="0"/>
      <c r="SQ122" s="0"/>
      <c r="SR122" s="0"/>
      <c r="SS122" s="0"/>
      <c r="ST122" s="0"/>
      <c r="SU122" s="0"/>
      <c r="SV122" s="0"/>
      <c r="SW122" s="0"/>
      <c r="SX122" s="0"/>
      <c r="SY122" s="0"/>
      <c r="SZ122" s="0"/>
      <c r="TA122" s="0"/>
      <c r="TB122" s="0"/>
      <c r="TC122" s="0"/>
      <c r="TD122" s="0"/>
      <c r="TE122" s="0"/>
      <c r="TF122" s="0"/>
      <c r="TG122" s="0"/>
      <c r="TH122" s="0"/>
      <c r="TI122" s="0"/>
      <c r="TJ122" s="0"/>
      <c r="TK122" s="0"/>
      <c r="TL122" s="0"/>
      <c r="TM122" s="0"/>
      <c r="TN122" s="0"/>
      <c r="TO122" s="0"/>
      <c r="TP122" s="0"/>
      <c r="TQ122" s="0"/>
      <c r="TR122" s="0"/>
      <c r="TS122" s="0"/>
      <c r="TT122" s="0"/>
      <c r="TU122" s="0"/>
      <c r="TV122" s="0"/>
      <c r="TW122" s="0"/>
      <c r="TX122" s="0"/>
      <c r="TY122" s="0"/>
      <c r="TZ122" s="0"/>
      <c r="UA122" s="0"/>
      <c r="UB122" s="0"/>
      <c r="UC122" s="0"/>
      <c r="UD122" s="0"/>
      <c r="UE122" s="0"/>
      <c r="UF122" s="0"/>
      <c r="UG122" s="0"/>
      <c r="UH122" s="0"/>
      <c r="UI122" s="0"/>
      <c r="UJ122" s="0"/>
      <c r="UK122" s="0"/>
      <c r="UL122" s="0"/>
      <c r="UM122" s="0"/>
      <c r="UN122" s="0"/>
      <c r="UO122" s="0"/>
      <c r="UP122" s="0"/>
      <c r="UQ122" s="0"/>
      <c r="UR122" s="0"/>
      <c r="US122" s="0"/>
      <c r="UT122" s="0"/>
      <c r="UU122" s="0"/>
      <c r="UV122" s="0"/>
      <c r="UW122" s="0"/>
      <c r="UX122" s="0"/>
      <c r="UY122" s="0"/>
      <c r="UZ122" s="0"/>
      <c r="VA122" s="0"/>
      <c r="VB122" s="0"/>
      <c r="VC122" s="0"/>
      <c r="VD122" s="0"/>
      <c r="VE122" s="0"/>
      <c r="VF122" s="0"/>
      <c r="VG122" s="0"/>
      <c r="VH122" s="0"/>
      <c r="VI122" s="0"/>
      <c r="VJ122" s="0"/>
      <c r="VK122" s="0"/>
      <c r="VL122" s="0"/>
      <c r="VM122" s="0"/>
      <c r="VN122" s="0"/>
      <c r="VO122" s="0"/>
      <c r="VP122" s="0"/>
      <c r="VQ122" s="0"/>
      <c r="VR122" s="0"/>
      <c r="VS122" s="0"/>
      <c r="VT122" s="0"/>
      <c r="VU122" s="0"/>
      <c r="VV122" s="0"/>
      <c r="VW122" s="0"/>
      <c r="VX122" s="0"/>
      <c r="VY122" s="0"/>
      <c r="VZ122" s="0"/>
      <c r="WA122" s="0"/>
      <c r="WB122" s="0"/>
      <c r="WC122" s="0"/>
      <c r="WD122" s="0"/>
      <c r="WE122" s="0"/>
      <c r="WF122" s="0"/>
      <c r="WG122" s="0"/>
      <c r="WH122" s="0"/>
      <c r="WI122" s="0"/>
      <c r="WJ122" s="0"/>
      <c r="WK122" s="0"/>
      <c r="WL122" s="0"/>
      <c r="WM122" s="0"/>
      <c r="WN122" s="0"/>
      <c r="WO122" s="0"/>
      <c r="WP122" s="0"/>
      <c r="WQ122" s="0"/>
      <c r="WR122" s="0"/>
      <c r="WS122" s="0"/>
      <c r="WT122" s="0"/>
      <c r="WU122" s="0"/>
      <c r="WV122" s="0"/>
      <c r="WW122" s="0"/>
      <c r="WX122" s="0"/>
      <c r="WY122" s="0"/>
      <c r="WZ122" s="0"/>
      <c r="XA122" s="0"/>
      <c r="XB122" s="0"/>
      <c r="XC122" s="0"/>
      <c r="XD122" s="0"/>
      <c r="XE122" s="0"/>
      <c r="XF122" s="0"/>
      <c r="XG122" s="0"/>
      <c r="XH122" s="0"/>
      <c r="XI122" s="0"/>
      <c r="XJ122" s="0"/>
      <c r="XK122" s="0"/>
      <c r="XL122" s="0"/>
      <c r="XM122" s="0"/>
      <c r="XN122" s="0"/>
      <c r="XO122" s="0"/>
      <c r="XP122" s="0"/>
      <c r="XQ122" s="0"/>
      <c r="XR122" s="0"/>
      <c r="XS122" s="0"/>
      <c r="XT122" s="0"/>
      <c r="XU122" s="0"/>
      <c r="XV122" s="0"/>
      <c r="XW122" s="0"/>
      <c r="XX122" s="0"/>
      <c r="XY122" s="0"/>
      <c r="XZ122" s="0"/>
      <c r="YA122" s="0"/>
      <c r="YB122" s="0"/>
      <c r="YC122" s="0"/>
      <c r="YD122" s="0"/>
      <c r="YE122" s="0"/>
      <c r="YF122" s="0"/>
      <c r="YG122" s="0"/>
      <c r="YH122" s="0"/>
      <c r="YI122" s="0"/>
      <c r="YJ122" s="0"/>
      <c r="YK122" s="0"/>
      <c r="YL122" s="0"/>
      <c r="YM122" s="0"/>
      <c r="YN122" s="0"/>
      <c r="YO122" s="0"/>
      <c r="YP122" s="0"/>
      <c r="YQ122" s="0"/>
      <c r="YR122" s="0"/>
      <c r="YS122" s="0"/>
      <c r="YT122" s="0"/>
      <c r="YU122" s="0"/>
      <c r="YV122" s="0"/>
      <c r="YW122" s="0"/>
      <c r="YX122" s="0"/>
      <c r="YY122" s="0"/>
      <c r="YZ122" s="0"/>
      <c r="ZA122" s="0"/>
      <c r="ZB122" s="0"/>
      <c r="ZC122" s="0"/>
      <c r="ZD122" s="0"/>
      <c r="ZE122" s="0"/>
      <c r="ZF122" s="0"/>
      <c r="ZG122" s="0"/>
      <c r="ZH122" s="0"/>
      <c r="ZI122" s="0"/>
      <c r="ZJ122" s="0"/>
      <c r="ZK122" s="0"/>
      <c r="ZL122" s="0"/>
      <c r="ZM122" s="0"/>
      <c r="ZN122" s="0"/>
      <c r="ZO122" s="0"/>
      <c r="ZP122" s="0"/>
      <c r="ZQ122" s="0"/>
      <c r="ZR122" s="0"/>
      <c r="ZS122" s="0"/>
      <c r="ZT122" s="0"/>
      <c r="ZU122" s="0"/>
      <c r="ZV122" s="0"/>
      <c r="ZW122" s="0"/>
      <c r="ZX122" s="0"/>
      <c r="ZY122" s="0"/>
      <c r="ZZ122" s="0"/>
      <c r="AAA122" s="0"/>
      <c r="AAB122" s="0"/>
      <c r="AAC122" s="0"/>
      <c r="AAD122" s="0"/>
      <c r="AAE122" s="0"/>
      <c r="AAF122" s="0"/>
      <c r="AAG122" s="0"/>
      <c r="AAH122" s="0"/>
      <c r="AAI122" s="0"/>
      <c r="AAJ122" s="0"/>
      <c r="AAK122" s="0"/>
      <c r="AAL122" s="0"/>
      <c r="AAM122" s="0"/>
      <c r="AAN122" s="0"/>
      <c r="AAO122" s="0"/>
      <c r="AAP122" s="0"/>
      <c r="AAQ122" s="0"/>
      <c r="AAR122" s="0"/>
      <c r="AAS122" s="0"/>
      <c r="AAT122" s="0"/>
      <c r="AAU122" s="0"/>
      <c r="AAV122" s="0"/>
      <c r="AAW122" s="0"/>
      <c r="AAX122" s="0"/>
      <c r="AAY122" s="0"/>
      <c r="AAZ122" s="0"/>
      <c r="ABA122" s="0"/>
      <c r="ABB122" s="0"/>
      <c r="ABC122" s="0"/>
      <c r="ABD122" s="0"/>
      <c r="ABE122" s="0"/>
      <c r="ABF122" s="0"/>
      <c r="ABG122" s="0"/>
      <c r="ABH122" s="0"/>
      <c r="ABI122" s="0"/>
      <c r="ABJ122" s="0"/>
      <c r="ABK122" s="0"/>
      <c r="ABL122" s="0"/>
      <c r="ABM122" s="0"/>
      <c r="ABN122" s="0"/>
      <c r="ABO122" s="0"/>
      <c r="ABP122" s="0"/>
      <c r="ABQ122" s="0"/>
      <c r="ABR122" s="0"/>
      <c r="ABS122" s="0"/>
      <c r="ABT122" s="0"/>
      <c r="ABU122" s="0"/>
      <c r="ABV122" s="0"/>
      <c r="ABW122" s="0"/>
      <c r="ABX122" s="0"/>
      <c r="ABY122" s="0"/>
      <c r="ABZ122" s="0"/>
      <c r="ACA122" s="0"/>
      <c r="ACB122" s="0"/>
      <c r="ACC122" s="0"/>
      <c r="ACD122" s="0"/>
      <c r="ACE122" s="0"/>
      <c r="ACF122" s="0"/>
      <c r="ACG122" s="0"/>
      <c r="ACH122" s="0"/>
      <c r="ACI122" s="0"/>
      <c r="ACJ122" s="0"/>
      <c r="ACK122" s="0"/>
      <c r="ACL122" s="0"/>
      <c r="ACM122" s="0"/>
      <c r="ACN122" s="0"/>
      <c r="ACO122" s="0"/>
      <c r="ACP122" s="0"/>
      <c r="ACQ122" s="0"/>
      <c r="ACR122" s="0"/>
      <c r="ACS122" s="0"/>
      <c r="ACT122" s="0"/>
      <c r="ACU122" s="0"/>
      <c r="ACV122" s="0"/>
      <c r="ACW122" s="0"/>
      <c r="ACX122" s="0"/>
      <c r="ACY122" s="0"/>
      <c r="ACZ122" s="0"/>
      <c r="ADA122" s="0"/>
      <c r="ADB122" s="0"/>
      <c r="ADC122" s="0"/>
      <c r="ADD122" s="0"/>
      <c r="ADE122" s="0"/>
      <c r="ADF122" s="0"/>
      <c r="ADG122" s="0"/>
      <c r="ADH122" s="0"/>
      <c r="ADI122" s="0"/>
      <c r="ADJ122" s="0"/>
      <c r="ADK122" s="0"/>
      <c r="ADL122" s="0"/>
      <c r="ADM122" s="0"/>
      <c r="ADN122" s="0"/>
      <c r="ADO122" s="0"/>
      <c r="ADP122" s="0"/>
      <c r="ADQ122" s="0"/>
      <c r="ADR122" s="0"/>
      <c r="ADS122" s="0"/>
      <c r="ADT122" s="0"/>
      <c r="ADU122" s="0"/>
      <c r="ADV122" s="0"/>
      <c r="ADW122" s="0"/>
      <c r="ADX122" s="0"/>
      <c r="ADY122" s="0"/>
      <c r="ADZ122" s="0"/>
      <c r="AEA122" s="0"/>
      <c r="AEB122" s="0"/>
      <c r="AEC122" s="0"/>
      <c r="AED122" s="0"/>
      <c r="AEE122" s="0"/>
      <c r="AEF122" s="0"/>
      <c r="AEG122" s="0"/>
      <c r="AEH122" s="0"/>
      <c r="AEI122" s="0"/>
      <c r="AEJ122" s="0"/>
      <c r="AEK122" s="0"/>
      <c r="AEL122" s="0"/>
      <c r="AEM122" s="0"/>
      <c r="AEN122" s="0"/>
      <c r="AEO122" s="0"/>
      <c r="AEP122" s="0"/>
      <c r="AEQ122" s="0"/>
      <c r="AER122" s="0"/>
      <c r="AES122" s="0"/>
      <c r="AET122" s="0"/>
      <c r="AEU122" s="0"/>
      <c r="AEV122" s="0"/>
      <c r="AEW122" s="0"/>
      <c r="AEX122" s="0"/>
      <c r="AEY122" s="0"/>
      <c r="AEZ122" s="0"/>
      <c r="AFA122" s="0"/>
      <c r="AFB122" s="0"/>
      <c r="AFC122" s="0"/>
      <c r="AFD122" s="0"/>
      <c r="AFE122" s="0"/>
      <c r="AFF122" s="0"/>
      <c r="AFG122" s="0"/>
      <c r="AFH122" s="0"/>
      <c r="AFI122" s="0"/>
      <c r="AFJ122" s="0"/>
      <c r="AFK122" s="0"/>
      <c r="AFL122" s="0"/>
      <c r="AFM122" s="0"/>
      <c r="AFN122" s="0"/>
      <c r="AFO122" s="0"/>
      <c r="AFP122" s="0"/>
      <c r="AFQ122" s="0"/>
      <c r="AFR122" s="0"/>
      <c r="AFS122" s="0"/>
      <c r="AFT122" s="0"/>
      <c r="AFU122" s="0"/>
      <c r="AFV122" s="0"/>
      <c r="AFW122" s="0"/>
      <c r="AFX122" s="0"/>
      <c r="AFY122" s="0"/>
      <c r="AFZ122" s="0"/>
      <c r="AGA122" s="0"/>
      <c r="AGB122" s="0"/>
      <c r="AGC122" s="0"/>
      <c r="AGD122" s="0"/>
      <c r="AGE122" s="0"/>
      <c r="AGF122" s="0"/>
      <c r="AGG122" s="0"/>
      <c r="AGH122" s="0"/>
      <c r="AGI122" s="0"/>
      <c r="AGJ122" s="0"/>
      <c r="AGK122" s="0"/>
      <c r="AGL122" s="0"/>
      <c r="AGM122" s="0"/>
      <c r="AGN122" s="0"/>
      <c r="AGO122" s="0"/>
      <c r="AGP122" s="0"/>
      <c r="AGQ122" s="0"/>
      <c r="AGR122" s="0"/>
      <c r="AGS122" s="0"/>
      <c r="AGT122" s="0"/>
      <c r="AGU122" s="0"/>
      <c r="AGV122" s="0"/>
      <c r="AGW122" s="0"/>
      <c r="AGX122" s="0"/>
      <c r="AGY122" s="0"/>
      <c r="AGZ122" s="0"/>
      <c r="AHA122" s="0"/>
      <c r="AHB122" s="0"/>
      <c r="AHC122" s="0"/>
      <c r="AHD122" s="0"/>
      <c r="AHE122" s="0"/>
      <c r="AHF122" s="0"/>
      <c r="AHG122" s="0"/>
      <c r="AHH122" s="0"/>
      <c r="AHI122" s="0"/>
      <c r="AHJ122" s="0"/>
      <c r="AHK122" s="0"/>
      <c r="AHL122" s="0"/>
      <c r="AHM122" s="0"/>
      <c r="AHN122" s="0"/>
      <c r="AHO122" s="0"/>
      <c r="AHP122" s="0"/>
      <c r="AHQ122" s="0"/>
      <c r="AHR122" s="0"/>
      <c r="AHS122" s="0"/>
      <c r="AHT122" s="0"/>
      <c r="AHU122" s="0"/>
      <c r="AHV122" s="0"/>
      <c r="AHW122" s="0"/>
      <c r="AHX122" s="0"/>
      <c r="AHY122" s="0"/>
      <c r="AHZ122" s="0"/>
      <c r="AIA122" s="0"/>
      <c r="AIB122" s="0"/>
      <c r="AIC122" s="0"/>
      <c r="AID122" s="0"/>
      <c r="AIE122" s="0"/>
      <c r="AIF122" s="0"/>
      <c r="AIG122" s="0"/>
      <c r="AIH122" s="0"/>
      <c r="AII122" s="0"/>
      <c r="AIJ122" s="0"/>
      <c r="AIK122" s="0"/>
      <c r="AIL122" s="0"/>
      <c r="AIM122" s="0"/>
      <c r="AIN122" s="0"/>
      <c r="AIO122" s="0"/>
      <c r="AIP122" s="0"/>
      <c r="AIQ122" s="0"/>
      <c r="AIR122" s="0"/>
      <c r="AIS122" s="0"/>
      <c r="AIT122" s="0"/>
      <c r="AIU122" s="0"/>
      <c r="AIV122" s="0"/>
      <c r="AIW122" s="0"/>
      <c r="AIX122" s="0"/>
      <c r="AIY122" s="0"/>
      <c r="AIZ122" s="0"/>
      <c r="AJA122" s="0"/>
      <c r="AJB122" s="0"/>
      <c r="AJC122" s="0"/>
      <c r="AJD122" s="0"/>
      <c r="AJE122" s="0"/>
      <c r="AJF122" s="0"/>
      <c r="AJG122" s="0"/>
      <c r="AJH122" s="0"/>
      <c r="AJI122" s="0"/>
      <c r="AJJ122" s="0"/>
      <c r="AJK122" s="0"/>
      <c r="AJL122" s="0"/>
      <c r="AJM122" s="0"/>
      <c r="AJN122" s="0"/>
      <c r="AJO122" s="0"/>
      <c r="AJP122" s="0"/>
      <c r="AJQ122" s="0"/>
      <c r="AJR122" s="0"/>
      <c r="AJS122" s="0"/>
      <c r="AJT122" s="0"/>
      <c r="AJU122" s="0"/>
      <c r="AJV122" s="0"/>
      <c r="AJW122" s="0"/>
      <c r="AJX122" s="0"/>
      <c r="AJY122" s="0"/>
      <c r="AJZ122" s="0"/>
      <c r="AKA122" s="0"/>
      <c r="AKB122" s="0"/>
      <c r="AKC122" s="0"/>
      <c r="AKD122" s="0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customFormat="false" ht="165.75" hidden="false" customHeight="false" outlineLevel="0" collapsed="false">
      <c r="A123" s="129" t="n">
        <v>112</v>
      </c>
      <c r="B123" s="28" t="s">
        <v>839</v>
      </c>
      <c r="C123" s="21" t="s">
        <v>1177</v>
      </c>
      <c r="D123" s="17" t="s">
        <v>38</v>
      </c>
      <c r="E123" s="21" t="n">
        <v>10</v>
      </c>
      <c r="F123" s="21" t="s">
        <v>1178</v>
      </c>
      <c r="G123" s="17" t="n">
        <v>0</v>
      </c>
      <c r="H123" s="17" t="n">
        <v>0</v>
      </c>
      <c r="I123" s="17" t="n">
        <v>0</v>
      </c>
      <c r="J123" s="17" t="n">
        <v>0</v>
      </c>
      <c r="K123" s="17" t="n">
        <v>0</v>
      </c>
      <c r="L123" s="17" t="n">
        <v>0</v>
      </c>
      <c r="M123" s="17" t="n">
        <v>0</v>
      </c>
      <c r="N123" s="17" t="n">
        <v>1</v>
      </c>
      <c r="O123" s="17" t="n">
        <v>0</v>
      </c>
      <c r="P123" s="17" t="n">
        <v>0</v>
      </c>
      <c r="Q123" s="21" t="n">
        <f aca="false">SUM(I123:P123)</f>
        <v>1</v>
      </c>
      <c r="R123" s="17" t="n">
        <v>0</v>
      </c>
      <c r="S123" s="17" t="n">
        <v>0</v>
      </c>
      <c r="T123" s="17" t="n">
        <v>0</v>
      </c>
      <c r="U123" s="17" t="n">
        <v>3</v>
      </c>
      <c r="V123" s="17" t="n">
        <v>202</v>
      </c>
      <c r="W123" s="21" t="n">
        <v>0</v>
      </c>
      <c r="X123" s="21" t="n">
        <v>0</v>
      </c>
      <c r="Y123" s="17" t="n">
        <v>0</v>
      </c>
      <c r="Z123" s="17" t="n">
        <f aca="false">SUM(R123:Y123)</f>
        <v>205</v>
      </c>
      <c r="AA123" s="17" t="n">
        <v>0</v>
      </c>
      <c r="AB123" s="17" t="n">
        <v>0</v>
      </c>
      <c r="AC123" s="21" t="n">
        <f aca="false">SUM(Z123:AB123)</f>
        <v>205</v>
      </c>
      <c r="AD123" s="43" t="n">
        <v>42233.6944444445</v>
      </c>
      <c r="AE123" s="46" t="n">
        <v>42233.8333333333</v>
      </c>
      <c r="AF123" s="46" t="n">
        <v>42233.8333333333</v>
      </c>
      <c r="AG123" s="45" t="n">
        <f aca="false">AF123-AD123</f>
        <v>0.138888888890506</v>
      </c>
      <c r="AH123" s="17"/>
      <c r="AI123" s="28" t="s">
        <v>842</v>
      </c>
      <c r="AJ123" s="21" t="s">
        <v>1179</v>
      </c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139"/>
      <c r="BJ123" s="139"/>
      <c r="BK123" s="139"/>
      <c r="BL123" s="139"/>
      <c r="BM123" s="139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139"/>
      <c r="CH123" s="139"/>
      <c r="CI123" s="139"/>
      <c r="CJ123" s="139"/>
      <c r="CK123" s="139"/>
      <c r="CL123" s="139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 s="0"/>
      <c r="DW123" s="0"/>
      <c r="DX123" s="0"/>
      <c r="DY123" s="0"/>
      <c r="DZ123" s="0"/>
      <c r="EA123" s="0"/>
      <c r="EB123" s="0"/>
      <c r="EC123" s="0"/>
      <c r="ED123" s="0"/>
      <c r="EE123" s="0"/>
      <c r="EF123" s="0"/>
      <c r="EG123" s="0"/>
      <c r="EH123" s="0"/>
      <c r="EI123" s="0"/>
      <c r="EJ123" s="0"/>
      <c r="EK123" s="0"/>
      <c r="EL123" s="0"/>
      <c r="EM123" s="0"/>
      <c r="EN123" s="0"/>
      <c r="EO123" s="0"/>
      <c r="EP123" s="0"/>
      <c r="EQ123" s="0"/>
      <c r="ER123" s="0"/>
      <c r="ES123" s="0"/>
      <c r="ET123" s="0"/>
      <c r="EU123" s="0"/>
      <c r="EV123" s="0"/>
      <c r="EW123" s="0"/>
      <c r="EX123" s="0"/>
      <c r="EY123" s="0"/>
      <c r="EZ123" s="0"/>
      <c r="FA123" s="0"/>
      <c r="FB123" s="0"/>
      <c r="FC123" s="0"/>
      <c r="FD123" s="0"/>
      <c r="FE123" s="0"/>
      <c r="FF123" s="0"/>
      <c r="FG123" s="0"/>
      <c r="FH123" s="0"/>
      <c r="FI123" s="0"/>
      <c r="FJ123" s="0"/>
      <c r="FK123" s="0"/>
      <c r="FL123" s="0"/>
      <c r="FM123" s="0"/>
      <c r="FN123" s="0"/>
      <c r="FO123" s="0"/>
      <c r="FP123" s="0"/>
      <c r="FQ123" s="0"/>
      <c r="FR123" s="0"/>
      <c r="FS123" s="0"/>
      <c r="FT123" s="0"/>
      <c r="FU123" s="0"/>
      <c r="FV123" s="0"/>
      <c r="FW123" s="0"/>
      <c r="FX123" s="0"/>
      <c r="FY123" s="0"/>
      <c r="FZ123" s="0"/>
      <c r="GA123" s="0"/>
      <c r="GB123" s="0"/>
      <c r="GC123" s="0"/>
      <c r="GD123" s="0"/>
      <c r="GE123" s="0"/>
      <c r="GF123" s="0"/>
      <c r="GG123" s="0"/>
      <c r="GH123" s="0"/>
      <c r="GI123" s="0"/>
      <c r="GJ123" s="0"/>
      <c r="GK123" s="0"/>
      <c r="GL123" s="0"/>
      <c r="GM123" s="0"/>
      <c r="GN123" s="0"/>
      <c r="GO123" s="0"/>
      <c r="GP123" s="0"/>
      <c r="GQ123" s="0"/>
      <c r="GR123" s="0"/>
      <c r="GS123" s="0"/>
      <c r="GT123" s="0"/>
      <c r="GU123" s="0"/>
      <c r="GV123" s="0"/>
      <c r="GW123" s="0"/>
      <c r="GX123" s="0"/>
      <c r="GY123" s="0"/>
      <c r="GZ123" s="0"/>
      <c r="HA123" s="0"/>
      <c r="HB123" s="0"/>
      <c r="HC123" s="0"/>
      <c r="HD123" s="0"/>
      <c r="HE123" s="0"/>
      <c r="HF123" s="0"/>
      <c r="HG123" s="0"/>
      <c r="HH123" s="0"/>
      <c r="HI123" s="0"/>
      <c r="HJ123" s="0"/>
      <c r="HK123" s="0"/>
      <c r="HL123" s="0"/>
      <c r="HM123" s="0"/>
      <c r="HN123" s="0"/>
      <c r="HO123" s="0"/>
      <c r="HP123" s="0"/>
      <c r="HQ123" s="0"/>
      <c r="HR123" s="0"/>
      <c r="HS123" s="0"/>
      <c r="HT123" s="0"/>
      <c r="HU123" s="0"/>
      <c r="HV123" s="0"/>
      <c r="HW123" s="0"/>
      <c r="HX123" s="0"/>
      <c r="HY123" s="0"/>
      <c r="HZ123" s="0"/>
      <c r="IA123" s="0"/>
      <c r="IB123" s="0"/>
      <c r="IC123" s="0"/>
      <c r="ID123" s="0"/>
      <c r="IE123" s="0"/>
      <c r="IF123" s="0"/>
      <c r="IG123" s="0"/>
      <c r="IH123" s="0"/>
      <c r="II123" s="0"/>
      <c r="IJ123" s="0"/>
      <c r="IK123" s="0"/>
      <c r="IL123" s="0"/>
      <c r="IM123" s="0"/>
      <c r="IN123" s="0"/>
      <c r="IO123" s="0"/>
      <c r="IP123" s="0"/>
      <c r="IQ123" s="0"/>
      <c r="IR123" s="0"/>
      <c r="IS123" s="0"/>
      <c r="IT123" s="0"/>
      <c r="IU123" s="0"/>
      <c r="IV123" s="0"/>
      <c r="IW123" s="0"/>
      <c r="IX123" s="0"/>
      <c r="IY123" s="0"/>
      <c r="IZ123" s="0"/>
      <c r="JA123" s="0"/>
      <c r="JB123" s="0"/>
      <c r="JC123" s="0"/>
      <c r="JD123" s="0"/>
      <c r="JE123" s="0"/>
      <c r="JF123" s="0"/>
      <c r="JG123" s="0"/>
      <c r="JH123" s="0"/>
      <c r="JI123" s="0"/>
      <c r="JJ123" s="0"/>
      <c r="JK123" s="0"/>
      <c r="JL123" s="0"/>
      <c r="JM123" s="0"/>
      <c r="JN123" s="0"/>
      <c r="JO123" s="0"/>
      <c r="JP123" s="0"/>
      <c r="JQ123" s="0"/>
      <c r="JR123" s="0"/>
      <c r="JS123" s="0"/>
      <c r="JT123" s="0"/>
      <c r="JU123" s="0"/>
      <c r="JV123" s="0"/>
      <c r="JW123" s="0"/>
      <c r="JX123" s="0"/>
      <c r="JY123" s="0"/>
      <c r="JZ123" s="0"/>
      <c r="KA123" s="0"/>
      <c r="KB123" s="0"/>
      <c r="KC123" s="0"/>
      <c r="KD123" s="0"/>
      <c r="KE123" s="0"/>
      <c r="KF123" s="0"/>
      <c r="KG123" s="0"/>
      <c r="KH123" s="0"/>
      <c r="KI123" s="0"/>
      <c r="KJ123" s="0"/>
      <c r="KK123" s="0"/>
      <c r="KL123" s="0"/>
      <c r="KM123" s="0"/>
      <c r="KN123" s="0"/>
      <c r="KO123" s="0"/>
      <c r="KP123" s="0"/>
      <c r="KQ123" s="0"/>
      <c r="KR123" s="0"/>
      <c r="KS123" s="0"/>
      <c r="KT123" s="0"/>
      <c r="KU123" s="0"/>
      <c r="KV123" s="0"/>
      <c r="KW123" s="0"/>
      <c r="KX123" s="0"/>
      <c r="KY123" s="0"/>
      <c r="KZ123" s="0"/>
      <c r="LA123" s="0"/>
      <c r="LB123" s="0"/>
      <c r="LC123" s="0"/>
      <c r="LD123" s="0"/>
      <c r="LE123" s="0"/>
      <c r="LF123" s="0"/>
      <c r="LG123" s="0"/>
      <c r="LH123" s="0"/>
      <c r="LI123" s="0"/>
      <c r="LJ123" s="0"/>
      <c r="LK123" s="0"/>
      <c r="LL123" s="0"/>
      <c r="LM123" s="0"/>
      <c r="LN123" s="0"/>
      <c r="LO123" s="0"/>
      <c r="LP123" s="0"/>
      <c r="LQ123" s="0"/>
      <c r="LR123" s="0"/>
      <c r="LS123" s="0"/>
      <c r="LT123" s="0"/>
      <c r="LU123" s="0"/>
      <c r="LV123" s="0"/>
      <c r="LW123" s="0"/>
      <c r="LX123" s="0"/>
      <c r="LY123" s="0"/>
      <c r="LZ123" s="0"/>
      <c r="MA123" s="0"/>
      <c r="MB123" s="0"/>
      <c r="MC123" s="0"/>
      <c r="MD123" s="0"/>
      <c r="ME123" s="0"/>
      <c r="MF123" s="0"/>
      <c r="MG123" s="0"/>
      <c r="MH123" s="0"/>
      <c r="MI123" s="0"/>
      <c r="MJ123" s="0"/>
      <c r="MK123" s="0"/>
      <c r="ML123" s="0"/>
      <c r="MM123" s="0"/>
      <c r="MN123" s="0"/>
      <c r="MO123" s="0"/>
      <c r="MP123" s="0"/>
      <c r="MQ123" s="0"/>
      <c r="MR123" s="0"/>
      <c r="MS123" s="0"/>
      <c r="MT123" s="0"/>
      <c r="MU123" s="0"/>
      <c r="MV123" s="0"/>
      <c r="MW123" s="0"/>
      <c r="MX123" s="0"/>
      <c r="MY123" s="0"/>
      <c r="MZ123" s="0"/>
      <c r="NA123" s="0"/>
      <c r="NB123" s="0"/>
      <c r="NC123" s="0"/>
      <c r="ND123" s="0"/>
      <c r="NE123" s="0"/>
      <c r="NF123" s="0"/>
      <c r="NG123" s="0"/>
      <c r="NH123" s="0"/>
      <c r="NI123" s="0"/>
      <c r="NJ123" s="0"/>
      <c r="NK123" s="0"/>
      <c r="NL123" s="0"/>
      <c r="NM123" s="0"/>
      <c r="NN123" s="0"/>
      <c r="NO123" s="0"/>
      <c r="NP123" s="0"/>
      <c r="NQ123" s="0"/>
      <c r="NR123" s="0"/>
      <c r="NS123" s="0"/>
      <c r="NT123" s="0"/>
      <c r="NU123" s="0"/>
      <c r="NV123" s="0"/>
      <c r="NW123" s="0"/>
      <c r="NX123" s="0"/>
      <c r="NY123" s="0"/>
      <c r="NZ123" s="0"/>
      <c r="OA123" s="0"/>
      <c r="OB123" s="0"/>
      <c r="OC123" s="0"/>
      <c r="OD123" s="0"/>
      <c r="OE123" s="0"/>
      <c r="OF123" s="0"/>
      <c r="OG123" s="0"/>
      <c r="OH123" s="0"/>
      <c r="OI123" s="0"/>
      <c r="OJ123" s="0"/>
      <c r="OK123" s="0"/>
      <c r="OL123" s="0"/>
      <c r="OM123" s="0"/>
      <c r="ON123" s="0"/>
      <c r="OO123" s="0"/>
      <c r="OP123" s="0"/>
      <c r="OQ123" s="0"/>
      <c r="OR123" s="0"/>
      <c r="OS123" s="0"/>
      <c r="OT123" s="0"/>
      <c r="OU123" s="0"/>
      <c r="OV123" s="0"/>
      <c r="OW123" s="0"/>
      <c r="OX123" s="0"/>
      <c r="OY123" s="0"/>
      <c r="OZ123" s="0"/>
      <c r="PA123" s="0"/>
      <c r="PB123" s="0"/>
      <c r="PC123" s="0"/>
      <c r="PD123" s="0"/>
      <c r="PE123" s="0"/>
      <c r="PF123" s="0"/>
      <c r="PG123" s="0"/>
      <c r="PH123" s="0"/>
      <c r="PI123" s="0"/>
      <c r="PJ123" s="0"/>
      <c r="PK123" s="0"/>
      <c r="PL123" s="0"/>
      <c r="PM123" s="0"/>
      <c r="PN123" s="0"/>
      <c r="PO123" s="0"/>
      <c r="PP123" s="0"/>
      <c r="PQ123" s="0"/>
      <c r="PR123" s="0"/>
      <c r="PS123" s="0"/>
      <c r="PT123" s="0"/>
      <c r="PU123" s="0"/>
      <c r="PV123" s="0"/>
      <c r="PW123" s="0"/>
      <c r="PX123" s="0"/>
      <c r="PY123" s="0"/>
      <c r="PZ123" s="0"/>
      <c r="QA123" s="0"/>
      <c r="QB123" s="0"/>
      <c r="QC123" s="0"/>
      <c r="QD123" s="0"/>
      <c r="QE123" s="0"/>
      <c r="QF123" s="0"/>
      <c r="QG123" s="0"/>
      <c r="QH123" s="0"/>
      <c r="QI123" s="0"/>
      <c r="QJ123" s="0"/>
      <c r="QK123" s="0"/>
      <c r="QL123" s="0"/>
      <c r="QM123" s="0"/>
      <c r="QN123" s="0"/>
      <c r="QO123" s="0"/>
      <c r="QP123" s="0"/>
      <c r="QQ123" s="0"/>
      <c r="QR123" s="0"/>
      <c r="QS123" s="0"/>
      <c r="QT123" s="0"/>
      <c r="QU123" s="0"/>
      <c r="QV123" s="0"/>
      <c r="QW123" s="0"/>
      <c r="QX123" s="0"/>
      <c r="QY123" s="0"/>
      <c r="QZ123" s="0"/>
      <c r="RA123" s="0"/>
      <c r="RB123" s="0"/>
      <c r="RC123" s="0"/>
      <c r="RD123" s="0"/>
      <c r="RE123" s="0"/>
      <c r="RF123" s="0"/>
      <c r="RG123" s="0"/>
      <c r="RH123" s="0"/>
      <c r="RI123" s="0"/>
      <c r="RJ123" s="0"/>
      <c r="RK123" s="0"/>
      <c r="RL123" s="0"/>
      <c r="RM123" s="0"/>
      <c r="RN123" s="0"/>
      <c r="RO123" s="0"/>
      <c r="RP123" s="0"/>
      <c r="RQ123" s="0"/>
      <c r="RR123" s="0"/>
      <c r="RS123" s="0"/>
      <c r="RT123" s="0"/>
      <c r="RU123" s="0"/>
      <c r="RV123" s="0"/>
      <c r="RW123" s="0"/>
      <c r="RX123" s="0"/>
      <c r="RY123" s="0"/>
      <c r="RZ123" s="0"/>
      <c r="SA123" s="0"/>
      <c r="SB123" s="0"/>
      <c r="SC123" s="0"/>
      <c r="SD123" s="0"/>
      <c r="SE123" s="0"/>
      <c r="SF123" s="0"/>
      <c r="SG123" s="0"/>
      <c r="SH123" s="0"/>
      <c r="SI123" s="0"/>
      <c r="SJ123" s="0"/>
      <c r="SK123" s="0"/>
      <c r="SL123" s="0"/>
      <c r="SM123" s="0"/>
      <c r="SN123" s="0"/>
      <c r="SO123" s="0"/>
      <c r="SP123" s="0"/>
      <c r="SQ123" s="0"/>
      <c r="SR123" s="0"/>
      <c r="SS123" s="0"/>
      <c r="ST123" s="0"/>
      <c r="SU123" s="0"/>
      <c r="SV123" s="0"/>
      <c r="SW123" s="0"/>
      <c r="SX123" s="0"/>
      <c r="SY123" s="0"/>
      <c r="SZ123" s="0"/>
      <c r="TA123" s="0"/>
      <c r="TB123" s="0"/>
      <c r="TC123" s="0"/>
      <c r="TD123" s="0"/>
      <c r="TE123" s="0"/>
      <c r="TF123" s="0"/>
      <c r="TG123" s="0"/>
      <c r="TH123" s="0"/>
      <c r="TI123" s="0"/>
      <c r="TJ123" s="0"/>
      <c r="TK123" s="0"/>
      <c r="TL123" s="0"/>
      <c r="TM123" s="0"/>
      <c r="TN123" s="0"/>
      <c r="TO123" s="0"/>
      <c r="TP123" s="0"/>
      <c r="TQ123" s="0"/>
      <c r="TR123" s="0"/>
      <c r="TS123" s="0"/>
      <c r="TT123" s="0"/>
      <c r="TU123" s="0"/>
      <c r="TV123" s="0"/>
      <c r="TW123" s="0"/>
      <c r="TX123" s="0"/>
      <c r="TY123" s="0"/>
      <c r="TZ123" s="0"/>
      <c r="UA123" s="0"/>
      <c r="UB123" s="0"/>
      <c r="UC123" s="0"/>
      <c r="UD123" s="0"/>
      <c r="UE123" s="0"/>
      <c r="UF123" s="0"/>
      <c r="UG123" s="0"/>
      <c r="UH123" s="0"/>
      <c r="UI123" s="0"/>
      <c r="UJ123" s="0"/>
      <c r="UK123" s="0"/>
      <c r="UL123" s="0"/>
      <c r="UM123" s="0"/>
      <c r="UN123" s="0"/>
      <c r="UO123" s="0"/>
      <c r="UP123" s="0"/>
      <c r="UQ123" s="0"/>
      <c r="UR123" s="0"/>
      <c r="US123" s="0"/>
      <c r="UT123" s="0"/>
      <c r="UU123" s="0"/>
      <c r="UV123" s="0"/>
      <c r="UW123" s="0"/>
      <c r="UX123" s="0"/>
      <c r="UY123" s="0"/>
      <c r="UZ123" s="0"/>
      <c r="VA123" s="0"/>
      <c r="VB123" s="0"/>
      <c r="VC123" s="0"/>
      <c r="VD123" s="0"/>
      <c r="VE123" s="0"/>
      <c r="VF123" s="0"/>
      <c r="VG123" s="0"/>
      <c r="VH123" s="0"/>
      <c r="VI123" s="0"/>
      <c r="VJ123" s="0"/>
      <c r="VK123" s="0"/>
      <c r="VL123" s="0"/>
      <c r="VM123" s="0"/>
      <c r="VN123" s="0"/>
      <c r="VO123" s="0"/>
      <c r="VP123" s="0"/>
      <c r="VQ123" s="0"/>
      <c r="VR123" s="0"/>
      <c r="VS123" s="0"/>
      <c r="VT123" s="0"/>
      <c r="VU123" s="0"/>
      <c r="VV123" s="0"/>
      <c r="VW123" s="0"/>
      <c r="VX123" s="0"/>
      <c r="VY123" s="0"/>
      <c r="VZ123" s="0"/>
      <c r="WA123" s="0"/>
      <c r="WB123" s="0"/>
      <c r="WC123" s="0"/>
      <c r="WD123" s="0"/>
      <c r="WE123" s="0"/>
      <c r="WF123" s="0"/>
      <c r="WG123" s="0"/>
      <c r="WH123" s="0"/>
      <c r="WI123" s="0"/>
      <c r="WJ123" s="0"/>
      <c r="WK123" s="0"/>
      <c r="WL123" s="0"/>
      <c r="WM123" s="0"/>
      <c r="WN123" s="0"/>
      <c r="WO123" s="0"/>
      <c r="WP123" s="0"/>
      <c r="WQ123" s="0"/>
      <c r="WR123" s="0"/>
      <c r="WS123" s="0"/>
      <c r="WT123" s="0"/>
      <c r="WU123" s="0"/>
      <c r="WV123" s="0"/>
      <c r="WW123" s="0"/>
      <c r="WX123" s="0"/>
      <c r="WY123" s="0"/>
      <c r="WZ123" s="0"/>
      <c r="XA123" s="0"/>
      <c r="XB123" s="0"/>
      <c r="XC123" s="0"/>
      <c r="XD123" s="0"/>
      <c r="XE123" s="0"/>
      <c r="XF123" s="0"/>
      <c r="XG123" s="0"/>
      <c r="XH123" s="0"/>
      <c r="XI123" s="0"/>
      <c r="XJ123" s="0"/>
      <c r="XK123" s="0"/>
      <c r="XL123" s="0"/>
      <c r="XM123" s="0"/>
      <c r="XN123" s="0"/>
      <c r="XO123" s="0"/>
      <c r="XP123" s="0"/>
      <c r="XQ123" s="0"/>
      <c r="XR123" s="0"/>
      <c r="XS123" s="0"/>
      <c r="XT123" s="0"/>
      <c r="XU123" s="0"/>
      <c r="XV123" s="0"/>
      <c r="XW123" s="0"/>
      <c r="XX123" s="0"/>
      <c r="XY123" s="0"/>
      <c r="XZ123" s="0"/>
      <c r="YA123" s="0"/>
      <c r="YB123" s="0"/>
      <c r="YC123" s="0"/>
      <c r="YD123" s="0"/>
      <c r="YE123" s="0"/>
      <c r="YF123" s="0"/>
      <c r="YG123" s="0"/>
      <c r="YH123" s="0"/>
      <c r="YI123" s="0"/>
      <c r="YJ123" s="0"/>
      <c r="YK123" s="0"/>
      <c r="YL123" s="0"/>
      <c r="YM123" s="0"/>
      <c r="YN123" s="0"/>
      <c r="YO123" s="0"/>
      <c r="YP123" s="0"/>
      <c r="YQ123" s="0"/>
      <c r="YR123" s="0"/>
      <c r="YS123" s="0"/>
      <c r="YT123" s="0"/>
      <c r="YU123" s="0"/>
      <c r="YV123" s="0"/>
      <c r="YW123" s="0"/>
      <c r="YX123" s="0"/>
      <c r="YY123" s="0"/>
      <c r="YZ123" s="0"/>
      <c r="ZA123" s="0"/>
      <c r="ZB123" s="0"/>
      <c r="ZC123" s="0"/>
      <c r="ZD123" s="0"/>
      <c r="ZE123" s="0"/>
      <c r="ZF123" s="0"/>
      <c r="ZG123" s="0"/>
      <c r="ZH123" s="0"/>
      <c r="ZI123" s="0"/>
      <c r="ZJ123" s="0"/>
      <c r="ZK123" s="0"/>
      <c r="ZL123" s="0"/>
      <c r="ZM123" s="0"/>
      <c r="ZN123" s="0"/>
      <c r="ZO123" s="0"/>
      <c r="ZP123" s="0"/>
      <c r="ZQ123" s="0"/>
      <c r="ZR123" s="0"/>
      <c r="ZS123" s="0"/>
      <c r="ZT123" s="0"/>
      <c r="ZU123" s="0"/>
      <c r="ZV123" s="0"/>
      <c r="ZW123" s="0"/>
      <c r="ZX123" s="0"/>
      <c r="ZY123" s="0"/>
      <c r="ZZ123" s="0"/>
      <c r="AAA123" s="0"/>
      <c r="AAB123" s="0"/>
      <c r="AAC123" s="0"/>
      <c r="AAD123" s="0"/>
      <c r="AAE123" s="0"/>
      <c r="AAF123" s="0"/>
      <c r="AAG123" s="0"/>
      <c r="AAH123" s="0"/>
      <c r="AAI123" s="0"/>
      <c r="AAJ123" s="0"/>
      <c r="AAK123" s="0"/>
      <c r="AAL123" s="0"/>
      <c r="AAM123" s="0"/>
      <c r="AAN123" s="0"/>
      <c r="AAO123" s="0"/>
      <c r="AAP123" s="0"/>
      <c r="AAQ123" s="0"/>
      <c r="AAR123" s="0"/>
      <c r="AAS123" s="0"/>
      <c r="AAT123" s="0"/>
      <c r="AAU123" s="0"/>
      <c r="AAV123" s="0"/>
      <c r="AAW123" s="0"/>
      <c r="AAX123" s="0"/>
      <c r="AAY123" s="0"/>
      <c r="AAZ123" s="0"/>
      <c r="ABA123" s="0"/>
      <c r="ABB123" s="0"/>
      <c r="ABC123" s="0"/>
      <c r="ABD123" s="0"/>
      <c r="ABE123" s="0"/>
      <c r="ABF123" s="0"/>
      <c r="ABG123" s="0"/>
      <c r="ABH123" s="0"/>
      <c r="ABI123" s="0"/>
      <c r="ABJ123" s="0"/>
      <c r="ABK123" s="0"/>
      <c r="ABL123" s="0"/>
      <c r="ABM123" s="0"/>
      <c r="ABN123" s="0"/>
      <c r="ABO123" s="0"/>
      <c r="ABP123" s="0"/>
      <c r="ABQ123" s="0"/>
      <c r="ABR123" s="0"/>
      <c r="ABS123" s="0"/>
      <c r="ABT123" s="0"/>
      <c r="ABU123" s="0"/>
      <c r="ABV123" s="0"/>
      <c r="ABW123" s="0"/>
      <c r="ABX123" s="0"/>
      <c r="ABY123" s="0"/>
      <c r="ABZ123" s="0"/>
      <c r="ACA123" s="0"/>
      <c r="ACB123" s="0"/>
      <c r="ACC123" s="0"/>
      <c r="ACD123" s="0"/>
      <c r="ACE123" s="0"/>
      <c r="ACF123" s="0"/>
      <c r="ACG123" s="0"/>
      <c r="ACH123" s="0"/>
      <c r="ACI123" s="0"/>
      <c r="ACJ123" s="0"/>
      <c r="ACK123" s="0"/>
      <c r="ACL123" s="0"/>
      <c r="ACM123" s="0"/>
      <c r="ACN123" s="0"/>
      <c r="ACO123" s="0"/>
      <c r="ACP123" s="0"/>
      <c r="ACQ123" s="0"/>
      <c r="ACR123" s="0"/>
      <c r="ACS123" s="0"/>
      <c r="ACT123" s="0"/>
      <c r="ACU123" s="0"/>
      <c r="ACV123" s="0"/>
      <c r="ACW123" s="0"/>
      <c r="ACX123" s="0"/>
      <c r="ACY123" s="0"/>
      <c r="ACZ123" s="0"/>
      <c r="ADA123" s="0"/>
      <c r="ADB123" s="0"/>
      <c r="ADC123" s="0"/>
      <c r="ADD123" s="0"/>
      <c r="ADE123" s="0"/>
      <c r="ADF123" s="0"/>
      <c r="ADG123" s="0"/>
      <c r="ADH123" s="0"/>
      <c r="ADI123" s="0"/>
      <c r="ADJ123" s="0"/>
      <c r="ADK123" s="0"/>
      <c r="ADL123" s="0"/>
      <c r="ADM123" s="0"/>
      <c r="ADN123" s="0"/>
      <c r="ADO123" s="0"/>
      <c r="ADP123" s="0"/>
      <c r="ADQ123" s="0"/>
      <c r="ADR123" s="0"/>
      <c r="ADS123" s="0"/>
      <c r="ADT123" s="0"/>
      <c r="ADU123" s="0"/>
      <c r="ADV123" s="0"/>
      <c r="ADW123" s="0"/>
      <c r="ADX123" s="0"/>
      <c r="ADY123" s="0"/>
      <c r="ADZ123" s="0"/>
      <c r="AEA123" s="0"/>
      <c r="AEB123" s="0"/>
      <c r="AEC123" s="0"/>
      <c r="AED123" s="0"/>
      <c r="AEE123" s="0"/>
      <c r="AEF123" s="0"/>
      <c r="AEG123" s="0"/>
      <c r="AEH123" s="0"/>
      <c r="AEI123" s="0"/>
      <c r="AEJ123" s="0"/>
      <c r="AEK123" s="0"/>
      <c r="AEL123" s="0"/>
      <c r="AEM123" s="0"/>
      <c r="AEN123" s="0"/>
      <c r="AEO123" s="0"/>
      <c r="AEP123" s="0"/>
      <c r="AEQ123" s="0"/>
      <c r="AER123" s="0"/>
      <c r="AES123" s="0"/>
      <c r="AET123" s="0"/>
      <c r="AEU123" s="0"/>
      <c r="AEV123" s="0"/>
      <c r="AEW123" s="0"/>
      <c r="AEX123" s="0"/>
      <c r="AEY123" s="0"/>
      <c r="AEZ123" s="0"/>
      <c r="AFA123" s="0"/>
      <c r="AFB123" s="0"/>
      <c r="AFC123" s="0"/>
      <c r="AFD123" s="0"/>
      <c r="AFE123" s="0"/>
      <c r="AFF123" s="0"/>
      <c r="AFG123" s="0"/>
      <c r="AFH123" s="0"/>
      <c r="AFI123" s="0"/>
      <c r="AFJ123" s="0"/>
      <c r="AFK123" s="0"/>
      <c r="AFL123" s="0"/>
      <c r="AFM123" s="0"/>
      <c r="AFN123" s="0"/>
      <c r="AFO123" s="0"/>
      <c r="AFP123" s="0"/>
      <c r="AFQ123" s="0"/>
      <c r="AFR123" s="0"/>
      <c r="AFS123" s="0"/>
      <c r="AFT123" s="0"/>
      <c r="AFU123" s="0"/>
      <c r="AFV123" s="0"/>
      <c r="AFW123" s="0"/>
      <c r="AFX123" s="0"/>
      <c r="AFY123" s="0"/>
      <c r="AFZ123" s="0"/>
      <c r="AGA123" s="0"/>
      <c r="AGB123" s="0"/>
      <c r="AGC123" s="0"/>
      <c r="AGD123" s="0"/>
      <c r="AGE123" s="0"/>
      <c r="AGF123" s="0"/>
      <c r="AGG123" s="0"/>
      <c r="AGH123" s="0"/>
      <c r="AGI123" s="0"/>
      <c r="AGJ123" s="0"/>
      <c r="AGK123" s="0"/>
      <c r="AGL123" s="0"/>
      <c r="AGM123" s="0"/>
      <c r="AGN123" s="0"/>
      <c r="AGO123" s="0"/>
      <c r="AGP123" s="0"/>
      <c r="AGQ123" s="0"/>
      <c r="AGR123" s="0"/>
      <c r="AGS123" s="0"/>
      <c r="AGT123" s="0"/>
      <c r="AGU123" s="0"/>
      <c r="AGV123" s="0"/>
      <c r="AGW123" s="0"/>
      <c r="AGX123" s="0"/>
      <c r="AGY123" s="0"/>
      <c r="AGZ123" s="0"/>
      <c r="AHA123" s="0"/>
      <c r="AHB123" s="0"/>
      <c r="AHC123" s="0"/>
      <c r="AHD123" s="0"/>
      <c r="AHE123" s="0"/>
      <c r="AHF123" s="0"/>
      <c r="AHG123" s="0"/>
      <c r="AHH123" s="0"/>
      <c r="AHI123" s="0"/>
      <c r="AHJ123" s="0"/>
      <c r="AHK123" s="0"/>
      <c r="AHL123" s="0"/>
      <c r="AHM123" s="0"/>
      <c r="AHN123" s="0"/>
      <c r="AHO123" s="0"/>
      <c r="AHP123" s="0"/>
      <c r="AHQ123" s="0"/>
      <c r="AHR123" s="0"/>
      <c r="AHS123" s="0"/>
      <c r="AHT123" s="0"/>
      <c r="AHU123" s="0"/>
      <c r="AHV123" s="0"/>
      <c r="AHW123" s="0"/>
      <c r="AHX123" s="0"/>
      <c r="AHY123" s="0"/>
      <c r="AHZ123" s="0"/>
      <c r="AIA123" s="0"/>
      <c r="AIB123" s="0"/>
      <c r="AIC123" s="0"/>
      <c r="AID123" s="0"/>
      <c r="AIE123" s="0"/>
      <c r="AIF123" s="0"/>
      <c r="AIG123" s="0"/>
      <c r="AIH123" s="0"/>
      <c r="AII123" s="0"/>
      <c r="AIJ123" s="0"/>
      <c r="AIK123" s="0"/>
      <c r="AIL123" s="0"/>
      <c r="AIM123" s="0"/>
      <c r="AIN123" s="0"/>
      <c r="AIO123" s="0"/>
      <c r="AIP123" s="0"/>
      <c r="AIQ123" s="0"/>
      <c r="AIR123" s="0"/>
      <c r="AIS123" s="0"/>
      <c r="AIT123" s="0"/>
      <c r="AIU123" s="0"/>
      <c r="AIV123" s="0"/>
      <c r="AIW123" s="0"/>
      <c r="AIX123" s="0"/>
      <c r="AIY123" s="0"/>
      <c r="AIZ123" s="0"/>
      <c r="AJA123" s="0"/>
      <c r="AJB123" s="0"/>
      <c r="AJC123" s="0"/>
      <c r="AJD123" s="0"/>
      <c r="AJE123" s="0"/>
      <c r="AJF123" s="0"/>
      <c r="AJG123" s="0"/>
      <c r="AJH123" s="0"/>
      <c r="AJI123" s="0"/>
      <c r="AJJ123" s="0"/>
      <c r="AJK123" s="0"/>
      <c r="AJL123" s="0"/>
      <c r="AJM123" s="0"/>
      <c r="AJN123" s="0"/>
      <c r="AJO123" s="0"/>
      <c r="AJP123" s="0"/>
      <c r="AJQ123" s="0"/>
      <c r="AJR123" s="0"/>
      <c r="AJS123" s="0"/>
      <c r="AJT123" s="0"/>
      <c r="AJU123" s="0"/>
      <c r="AJV123" s="0"/>
      <c r="AJW123" s="0"/>
      <c r="AJX123" s="0"/>
      <c r="AJY123" s="0"/>
      <c r="AJZ123" s="0"/>
      <c r="AKA123" s="0"/>
      <c r="AKB123" s="0"/>
      <c r="AKC123" s="0"/>
      <c r="AKD123" s="0"/>
      <c r="AKE123" s="0"/>
      <c r="AKF123" s="0"/>
      <c r="AKG123" s="0"/>
      <c r="AKH123" s="0"/>
      <c r="AKI123" s="0"/>
      <c r="AKJ123" s="0"/>
      <c r="AKK123" s="0"/>
      <c r="AKL123" s="0"/>
      <c r="AKM123" s="0"/>
      <c r="AKN123" s="0"/>
      <c r="AKO123" s="0"/>
      <c r="AKP123" s="0"/>
      <c r="AKQ123" s="0"/>
      <c r="AKR123" s="0"/>
      <c r="AKS123" s="0"/>
      <c r="AKT123" s="0"/>
      <c r="AKU123" s="0"/>
      <c r="AKV123" s="0"/>
      <c r="AKW123" s="0"/>
      <c r="AKX123" s="0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customFormat="false" ht="165.75" hidden="false" customHeight="false" outlineLevel="0" collapsed="false">
      <c r="A124" s="129" t="n">
        <v>113</v>
      </c>
      <c r="B124" s="28" t="s">
        <v>839</v>
      </c>
      <c r="C124" s="21" t="s">
        <v>1180</v>
      </c>
      <c r="D124" s="17" t="s">
        <v>38</v>
      </c>
      <c r="E124" s="21" t="n">
        <v>0.4</v>
      </c>
      <c r="F124" s="21" t="s">
        <v>1181</v>
      </c>
      <c r="G124" s="17" t="n">
        <v>0</v>
      </c>
      <c r="H124" s="17" t="n">
        <v>0</v>
      </c>
      <c r="I124" s="17" t="n">
        <v>0</v>
      </c>
      <c r="J124" s="17" t="n">
        <v>0</v>
      </c>
      <c r="K124" s="17" t="n">
        <v>0</v>
      </c>
      <c r="L124" s="17" t="n">
        <v>0</v>
      </c>
      <c r="M124" s="17" t="n">
        <v>0</v>
      </c>
      <c r="N124" s="17" t="n">
        <v>1</v>
      </c>
      <c r="O124" s="17" t="n">
        <v>0</v>
      </c>
      <c r="P124" s="17" t="n">
        <v>0</v>
      </c>
      <c r="Q124" s="21" t="n">
        <v>1</v>
      </c>
      <c r="R124" s="17" t="n">
        <v>0</v>
      </c>
      <c r="S124" s="17" t="n">
        <v>0</v>
      </c>
      <c r="T124" s="17" t="n">
        <v>0</v>
      </c>
      <c r="U124" s="17" t="n">
        <v>0</v>
      </c>
      <c r="V124" s="17" t="n">
        <v>2</v>
      </c>
      <c r="W124" s="21" t="n">
        <v>2</v>
      </c>
      <c r="X124" s="21" t="n">
        <v>0</v>
      </c>
      <c r="Y124" s="17" t="n">
        <v>0</v>
      </c>
      <c r="Z124" s="17" t="n">
        <v>2</v>
      </c>
      <c r="AA124" s="17" t="n">
        <v>0</v>
      </c>
      <c r="AB124" s="17" t="n">
        <v>0</v>
      </c>
      <c r="AC124" s="21" t="n">
        <v>2</v>
      </c>
      <c r="AD124" s="43" t="n">
        <v>42234.6597222222</v>
      </c>
      <c r="AE124" s="46" t="n">
        <v>42234.6875</v>
      </c>
      <c r="AF124" s="46" t="n">
        <v>42234.6875</v>
      </c>
      <c r="AG124" s="45" t="n">
        <f aca="false">AF124-AD124</f>
        <v>0.0277777777810115</v>
      </c>
      <c r="AH124" s="17"/>
      <c r="AI124" s="28" t="s">
        <v>842</v>
      </c>
      <c r="AJ124" s="21" t="s">
        <v>1182</v>
      </c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139"/>
      <c r="BJ124" s="139"/>
      <c r="BK124" s="139"/>
      <c r="BL124" s="139"/>
      <c r="BM124" s="139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139"/>
      <c r="CH124" s="139"/>
      <c r="CI124" s="139"/>
      <c r="CJ124" s="139"/>
      <c r="CK124" s="139"/>
      <c r="CL124" s="139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 s="0"/>
      <c r="DX124" s="0"/>
      <c r="DY124" s="0"/>
      <c r="DZ124" s="0"/>
      <c r="EA124" s="0"/>
      <c r="EB124" s="0"/>
      <c r="EC124" s="0"/>
      <c r="ED124" s="0"/>
      <c r="EE124" s="0"/>
      <c r="EF124" s="0"/>
      <c r="EG124" s="0"/>
      <c r="EH124" s="0"/>
      <c r="EI124" s="0"/>
      <c r="EJ124" s="0"/>
      <c r="EK124" s="0"/>
      <c r="EL124" s="0"/>
      <c r="EM124" s="0"/>
      <c r="EN124" s="0"/>
      <c r="EO124" s="0"/>
      <c r="EP124" s="0"/>
      <c r="EQ124" s="0"/>
      <c r="ER124" s="0"/>
      <c r="ES124" s="0"/>
      <c r="ET124" s="0"/>
      <c r="EU124" s="0"/>
      <c r="EV124" s="0"/>
      <c r="EW124" s="0"/>
      <c r="EX124" s="0"/>
      <c r="EY124" s="0"/>
      <c r="EZ124" s="0"/>
      <c r="FA124" s="0"/>
      <c r="FB124" s="0"/>
      <c r="FC124" s="0"/>
      <c r="FD124" s="0"/>
      <c r="FE124" s="0"/>
      <c r="FF124" s="0"/>
      <c r="FG124" s="0"/>
      <c r="FH124" s="0"/>
      <c r="FI124" s="0"/>
      <c r="FJ124" s="0"/>
      <c r="FK124" s="0"/>
      <c r="FL124" s="0"/>
      <c r="FM124" s="0"/>
      <c r="FN124" s="0"/>
      <c r="FO124" s="0"/>
      <c r="FP124" s="0"/>
      <c r="FQ124" s="0"/>
      <c r="FR124" s="0"/>
      <c r="FS124" s="0"/>
      <c r="FT124" s="0"/>
      <c r="FU124" s="0"/>
      <c r="FV124" s="0"/>
      <c r="FW124" s="0"/>
      <c r="FX124" s="0"/>
      <c r="FY124" s="0"/>
      <c r="FZ124" s="0"/>
      <c r="GA124" s="0"/>
      <c r="GB124" s="0"/>
      <c r="GC124" s="0"/>
      <c r="GD124" s="0"/>
      <c r="GE124" s="0"/>
      <c r="GF124" s="0"/>
      <c r="GG124" s="0"/>
      <c r="GH124" s="0"/>
      <c r="GI124" s="0"/>
      <c r="GJ124" s="0"/>
      <c r="GK124" s="0"/>
      <c r="GL124" s="0"/>
      <c r="GM124" s="0"/>
      <c r="GN124" s="0"/>
      <c r="GO124" s="0"/>
      <c r="GP124" s="0"/>
      <c r="GQ124" s="0"/>
      <c r="GR124" s="0"/>
      <c r="GS124" s="0"/>
      <c r="GT124" s="0"/>
      <c r="GU124" s="0"/>
      <c r="GV124" s="0"/>
      <c r="GW124" s="0"/>
      <c r="GX124" s="0"/>
      <c r="GY124" s="0"/>
      <c r="GZ124" s="0"/>
      <c r="HA124" s="0"/>
      <c r="HB124" s="0"/>
      <c r="HC124" s="0"/>
      <c r="HD124" s="0"/>
      <c r="HE124" s="0"/>
      <c r="HF124" s="0"/>
      <c r="HG124" s="0"/>
      <c r="HH124" s="0"/>
      <c r="HI124" s="0"/>
      <c r="HJ124" s="0"/>
      <c r="HK124" s="0"/>
      <c r="HL124" s="0"/>
      <c r="HM124" s="0"/>
      <c r="HN124" s="0"/>
      <c r="HO124" s="0"/>
      <c r="HP124" s="0"/>
      <c r="HQ124" s="0"/>
      <c r="HR124" s="0"/>
      <c r="HS124" s="0"/>
      <c r="HT124" s="0"/>
      <c r="HU124" s="0"/>
      <c r="HV124" s="0"/>
      <c r="HW124" s="0"/>
      <c r="HX124" s="0"/>
      <c r="HY124" s="0"/>
      <c r="HZ124" s="0"/>
      <c r="IA124" s="0"/>
      <c r="IB124" s="0"/>
      <c r="IC124" s="0"/>
      <c r="ID124" s="0"/>
      <c r="IE124" s="0"/>
      <c r="IF124" s="0"/>
      <c r="IG124" s="0"/>
      <c r="IH124" s="0"/>
      <c r="II124" s="0"/>
      <c r="IJ124" s="0"/>
      <c r="IK124" s="0"/>
      <c r="IL124" s="0"/>
      <c r="IM124" s="0"/>
      <c r="IN124" s="0"/>
      <c r="IO124" s="0"/>
      <c r="IP124" s="0"/>
      <c r="IQ124" s="0"/>
      <c r="IR124" s="0"/>
      <c r="IS124" s="0"/>
      <c r="IT124" s="0"/>
      <c r="IU124" s="0"/>
      <c r="IV124" s="0"/>
      <c r="IW124" s="0"/>
      <c r="IX124" s="0"/>
      <c r="IY124" s="0"/>
      <c r="IZ124" s="0"/>
      <c r="JA124" s="0"/>
      <c r="JB124" s="0"/>
      <c r="JC124" s="0"/>
      <c r="JD124" s="0"/>
      <c r="JE124" s="0"/>
      <c r="JF124" s="0"/>
      <c r="JG124" s="0"/>
      <c r="JH124" s="0"/>
      <c r="JI124" s="0"/>
      <c r="JJ124" s="0"/>
      <c r="JK124" s="0"/>
      <c r="JL124" s="0"/>
      <c r="JM124" s="0"/>
      <c r="JN124" s="0"/>
      <c r="JO124" s="0"/>
      <c r="JP124" s="0"/>
      <c r="JQ124" s="0"/>
      <c r="JR124" s="0"/>
      <c r="JS124" s="0"/>
      <c r="JT124" s="0"/>
      <c r="JU124" s="0"/>
      <c r="JV124" s="0"/>
      <c r="JW124" s="0"/>
      <c r="JX124" s="0"/>
      <c r="JY124" s="0"/>
      <c r="JZ124" s="0"/>
      <c r="KA124" s="0"/>
      <c r="KB124" s="0"/>
      <c r="KC124" s="0"/>
      <c r="KD124" s="0"/>
      <c r="KE124" s="0"/>
      <c r="KF124" s="0"/>
      <c r="KG124" s="0"/>
      <c r="KH124" s="0"/>
      <c r="KI124" s="0"/>
      <c r="KJ124" s="0"/>
      <c r="KK124" s="0"/>
      <c r="KL124" s="0"/>
      <c r="KM124" s="0"/>
      <c r="KN124" s="0"/>
      <c r="KO124" s="0"/>
      <c r="KP124" s="0"/>
      <c r="KQ124" s="0"/>
      <c r="KR124" s="0"/>
      <c r="KS124" s="0"/>
      <c r="KT124" s="0"/>
      <c r="KU124" s="0"/>
      <c r="KV124" s="0"/>
      <c r="KW124" s="0"/>
      <c r="KX124" s="0"/>
      <c r="KY124" s="0"/>
      <c r="KZ124" s="0"/>
      <c r="LA124" s="0"/>
      <c r="LB124" s="0"/>
      <c r="LC124" s="0"/>
      <c r="LD124" s="0"/>
      <c r="LE124" s="0"/>
      <c r="LF124" s="0"/>
      <c r="LG124" s="0"/>
      <c r="LH124" s="0"/>
      <c r="LI124" s="0"/>
      <c r="LJ124" s="0"/>
      <c r="LK124" s="0"/>
      <c r="LL124" s="0"/>
      <c r="LM124" s="0"/>
      <c r="LN124" s="0"/>
      <c r="LO124" s="0"/>
      <c r="LP124" s="0"/>
      <c r="LQ124" s="0"/>
      <c r="LR124" s="0"/>
      <c r="LS124" s="0"/>
      <c r="LT124" s="0"/>
      <c r="LU124" s="0"/>
      <c r="LV124" s="0"/>
      <c r="LW124" s="0"/>
      <c r="LX124" s="0"/>
      <c r="LY124" s="0"/>
      <c r="LZ124" s="0"/>
      <c r="MA124" s="0"/>
      <c r="MB124" s="0"/>
      <c r="MC124" s="0"/>
      <c r="MD124" s="0"/>
      <c r="ME124" s="0"/>
      <c r="MF124" s="0"/>
      <c r="MG124" s="0"/>
      <c r="MH124" s="0"/>
      <c r="MI124" s="0"/>
      <c r="MJ124" s="0"/>
      <c r="MK124" s="0"/>
      <c r="ML124" s="0"/>
      <c r="MM124" s="0"/>
      <c r="MN124" s="0"/>
      <c r="MO124" s="0"/>
      <c r="MP124" s="0"/>
      <c r="MQ124" s="0"/>
      <c r="MR124" s="0"/>
      <c r="MS124" s="0"/>
      <c r="MT124" s="0"/>
      <c r="MU124" s="0"/>
      <c r="MV124" s="0"/>
      <c r="MW124" s="0"/>
      <c r="MX124" s="0"/>
      <c r="MY124" s="0"/>
      <c r="MZ124" s="0"/>
      <c r="NA124" s="0"/>
      <c r="NB124" s="0"/>
      <c r="NC124" s="0"/>
      <c r="ND124" s="0"/>
      <c r="NE124" s="0"/>
      <c r="NF124" s="0"/>
      <c r="NG124" s="0"/>
      <c r="NH124" s="0"/>
      <c r="NI124" s="0"/>
      <c r="NJ124" s="0"/>
      <c r="NK124" s="0"/>
      <c r="NL124" s="0"/>
      <c r="NM124" s="0"/>
      <c r="NN124" s="0"/>
      <c r="NO124" s="0"/>
      <c r="NP124" s="0"/>
      <c r="NQ124" s="0"/>
      <c r="NR124" s="0"/>
      <c r="NS124" s="0"/>
      <c r="NT124" s="0"/>
      <c r="NU124" s="0"/>
      <c r="NV124" s="0"/>
      <c r="NW124" s="0"/>
      <c r="NX124" s="0"/>
      <c r="NY124" s="0"/>
      <c r="NZ124" s="0"/>
      <c r="OA124" s="0"/>
      <c r="OB124" s="0"/>
      <c r="OC124" s="0"/>
      <c r="OD124" s="0"/>
      <c r="OE124" s="0"/>
      <c r="OF124" s="0"/>
      <c r="OG124" s="0"/>
      <c r="OH124" s="0"/>
      <c r="OI124" s="0"/>
      <c r="OJ124" s="0"/>
      <c r="OK124" s="0"/>
      <c r="OL124" s="0"/>
      <c r="OM124" s="0"/>
      <c r="ON124" s="0"/>
      <c r="OO124" s="0"/>
      <c r="OP124" s="0"/>
      <c r="OQ124" s="0"/>
      <c r="OR124" s="0"/>
      <c r="OS124" s="0"/>
      <c r="OT124" s="0"/>
      <c r="OU124" s="0"/>
      <c r="OV124" s="0"/>
      <c r="OW124" s="0"/>
      <c r="OX124" s="0"/>
      <c r="OY124" s="0"/>
      <c r="OZ124" s="0"/>
      <c r="PA124" s="0"/>
      <c r="PB124" s="0"/>
      <c r="PC124" s="0"/>
      <c r="PD124" s="0"/>
      <c r="PE124" s="0"/>
      <c r="PF124" s="0"/>
      <c r="PG124" s="0"/>
      <c r="PH124" s="0"/>
      <c r="PI124" s="0"/>
      <c r="PJ124" s="0"/>
      <c r="PK124" s="0"/>
      <c r="PL124" s="0"/>
      <c r="PM124" s="0"/>
      <c r="PN124" s="0"/>
      <c r="PO124" s="0"/>
      <c r="PP124" s="0"/>
      <c r="PQ124" s="0"/>
      <c r="PR124" s="0"/>
      <c r="PS124" s="0"/>
      <c r="PT124" s="0"/>
      <c r="PU124" s="0"/>
      <c r="PV124" s="0"/>
      <c r="PW124" s="0"/>
      <c r="PX124" s="0"/>
      <c r="PY124" s="0"/>
      <c r="PZ124" s="0"/>
      <c r="QA124" s="0"/>
      <c r="QB124" s="0"/>
      <c r="QC124" s="0"/>
      <c r="QD124" s="0"/>
      <c r="QE124" s="0"/>
      <c r="QF124" s="0"/>
      <c r="QG124" s="0"/>
      <c r="QH124" s="0"/>
      <c r="QI124" s="0"/>
      <c r="QJ124" s="0"/>
      <c r="QK124" s="0"/>
      <c r="QL124" s="0"/>
      <c r="QM124" s="0"/>
      <c r="QN124" s="0"/>
      <c r="QO124" s="0"/>
      <c r="QP124" s="0"/>
      <c r="QQ124" s="0"/>
      <c r="QR124" s="0"/>
      <c r="QS124" s="0"/>
      <c r="QT124" s="0"/>
      <c r="QU124" s="0"/>
      <c r="QV124" s="0"/>
      <c r="QW124" s="0"/>
      <c r="QX124" s="0"/>
      <c r="QY124" s="0"/>
      <c r="QZ124" s="0"/>
      <c r="RA124" s="0"/>
      <c r="RB124" s="0"/>
      <c r="RC124" s="0"/>
      <c r="RD124" s="0"/>
      <c r="RE124" s="0"/>
      <c r="RF124" s="0"/>
      <c r="RG124" s="0"/>
      <c r="RH124" s="0"/>
      <c r="RI124" s="0"/>
      <c r="RJ124" s="0"/>
      <c r="RK124" s="0"/>
      <c r="RL124" s="0"/>
      <c r="RM124" s="0"/>
      <c r="RN124" s="0"/>
      <c r="RO124" s="0"/>
      <c r="RP124" s="0"/>
      <c r="RQ124" s="0"/>
      <c r="RR124" s="0"/>
      <c r="RS124" s="0"/>
      <c r="RT124" s="0"/>
      <c r="RU124" s="0"/>
      <c r="RV124" s="0"/>
      <c r="RW124" s="0"/>
      <c r="RX124" s="0"/>
      <c r="RY124" s="0"/>
      <c r="RZ124" s="0"/>
      <c r="SA124" s="0"/>
      <c r="SB124" s="0"/>
      <c r="SC124" s="0"/>
      <c r="SD124" s="0"/>
      <c r="SE124" s="0"/>
      <c r="SF124" s="0"/>
      <c r="SG124" s="0"/>
      <c r="SH124" s="0"/>
      <c r="SI124" s="0"/>
      <c r="SJ124" s="0"/>
      <c r="SK124" s="0"/>
      <c r="SL124" s="0"/>
      <c r="SM124" s="0"/>
      <c r="SN124" s="0"/>
      <c r="SO124" s="0"/>
      <c r="SP124" s="0"/>
      <c r="SQ124" s="0"/>
      <c r="SR124" s="0"/>
      <c r="SS124" s="0"/>
      <c r="ST124" s="0"/>
      <c r="SU124" s="0"/>
      <c r="SV124" s="0"/>
      <c r="SW124" s="0"/>
      <c r="SX124" s="0"/>
      <c r="SY124" s="0"/>
      <c r="SZ124" s="0"/>
      <c r="TA124" s="0"/>
      <c r="TB124" s="0"/>
      <c r="TC124" s="0"/>
      <c r="TD124" s="0"/>
      <c r="TE124" s="0"/>
      <c r="TF124" s="0"/>
      <c r="TG124" s="0"/>
      <c r="TH124" s="0"/>
      <c r="TI124" s="0"/>
      <c r="TJ124" s="0"/>
      <c r="TK124" s="0"/>
      <c r="TL124" s="0"/>
      <c r="TM124" s="0"/>
      <c r="TN124" s="0"/>
      <c r="TO124" s="0"/>
      <c r="TP124" s="0"/>
      <c r="TQ124" s="0"/>
      <c r="TR124" s="0"/>
      <c r="TS124" s="0"/>
      <c r="TT124" s="0"/>
      <c r="TU124" s="0"/>
      <c r="TV124" s="0"/>
      <c r="TW124" s="0"/>
      <c r="TX124" s="0"/>
      <c r="TY124" s="0"/>
      <c r="TZ124" s="0"/>
      <c r="UA124" s="0"/>
      <c r="UB124" s="0"/>
      <c r="UC124" s="0"/>
      <c r="UD124" s="0"/>
      <c r="UE124" s="0"/>
      <c r="UF124" s="0"/>
      <c r="UG124" s="0"/>
      <c r="UH124" s="0"/>
      <c r="UI124" s="0"/>
      <c r="UJ124" s="0"/>
      <c r="UK124" s="0"/>
      <c r="UL124" s="0"/>
      <c r="UM124" s="0"/>
      <c r="UN124" s="0"/>
      <c r="UO124" s="0"/>
      <c r="UP124" s="0"/>
      <c r="UQ124" s="0"/>
      <c r="UR124" s="0"/>
      <c r="US124" s="0"/>
      <c r="UT124" s="0"/>
      <c r="UU124" s="0"/>
      <c r="UV124" s="0"/>
      <c r="UW124" s="0"/>
      <c r="UX124" s="0"/>
      <c r="UY124" s="0"/>
      <c r="UZ124" s="0"/>
      <c r="VA124" s="0"/>
      <c r="VB124" s="0"/>
      <c r="VC124" s="0"/>
      <c r="VD124" s="0"/>
      <c r="VE124" s="0"/>
      <c r="VF124" s="0"/>
      <c r="VG124" s="0"/>
      <c r="VH124" s="0"/>
      <c r="VI124" s="0"/>
      <c r="VJ124" s="0"/>
      <c r="VK124" s="0"/>
      <c r="VL124" s="0"/>
      <c r="VM124" s="0"/>
      <c r="VN124" s="0"/>
      <c r="VO124" s="0"/>
      <c r="VP124" s="0"/>
      <c r="VQ124" s="0"/>
      <c r="VR124" s="0"/>
      <c r="VS124" s="0"/>
      <c r="VT124" s="0"/>
      <c r="VU124" s="0"/>
      <c r="VV124" s="0"/>
      <c r="VW124" s="0"/>
      <c r="VX124" s="0"/>
      <c r="VY124" s="0"/>
      <c r="VZ124" s="0"/>
      <c r="WA124" s="0"/>
      <c r="WB124" s="0"/>
      <c r="WC124" s="0"/>
      <c r="WD124" s="0"/>
      <c r="WE124" s="0"/>
      <c r="WF124" s="0"/>
      <c r="WG124" s="0"/>
      <c r="WH124" s="0"/>
      <c r="WI124" s="0"/>
      <c r="WJ124" s="0"/>
      <c r="WK124" s="0"/>
      <c r="WL124" s="0"/>
      <c r="WM124" s="0"/>
      <c r="WN124" s="0"/>
      <c r="WO124" s="0"/>
      <c r="WP124" s="0"/>
      <c r="WQ124" s="0"/>
      <c r="WR124" s="0"/>
      <c r="WS124" s="0"/>
      <c r="WT124" s="0"/>
      <c r="WU124" s="0"/>
      <c r="WV124" s="0"/>
      <c r="WW124" s="0"/>
      <c r="WX124" s="0"/>
      <c r="WY124" s="0"/>
      <c r="WZ124" s="0"/>
      <c r="XA124" s="0"/>
      <c r="XB124" s="0"/>
      <c r="XC124" s="0"/>
      <c r="XD124" s="0"/>
      <c r="XE124" s="0"/>
      <c r="XF124" s="0"/>
      <c r="XG124" s="0"/>
      <c r="XH124" s="0"/>
      <c r="XI124" s="0"/>
      <c r="XJ124" s="0"/>
      <c r="XK124" s="0"/>
      <c r="XL124" s="0"/>
      <c r="XM124" s="0"/>
      <c r="XN124" s="0"/>
      <c r="XO124" s="0"/>
      <c r="XP124" s="0"/>
      <c r="XQ124" s="0"/>
      <c r="XR124" s="0"/>
      <c r="XS124" s="0"/>
      <c r="XT124" s="0"/>
      <c r="XU124" s="0"/>
      <c r="XV124" s="0"/>
      <c r="XW124" s="0"/>
      <c r="XX124" s="0"/>
      <c r="XY124" s="0"/>
      <c r="XZ124" s="0"/>
      <c r="YA124" s="0"/>
      <c r="YB124" s="0"/>
      <c r="YC124" s="0"/>
      <c r="YD124" s="0"/>
      <c r="YE124" s="0"/>
      <c r="YF124" s="0"/>
      <c r="YG124" s="0"/>
      <c r="YH124" s="0"/>
      <c r="YI124" s="0"/>
      <c r="YJ124" s="0"/>
      <c r="YK124" s="0"/>
      <c r="YL124" s="0"/>
      <c r="YM124" s="0"/>
      <c r="YN124" s="0"/>
      <c r="YO124" s="0"/>
      <c r="YP124" s="0"/>
      <c r="YQ124" s="0"/>
      <c r="YR124" s="0"/>
      <c r="YS124" s="0"/>
      <c r="YT124" s="0"/>
      <c r="YU124" s="0"/>
      <c r="YV124" s="0"/>
      <c r="YW124" s="0"/>
      <c r="YX124" s="0"/>
      <c r="YY124" s="0"/>
      <c r="YZ124" s="0"/>
      <c r="ZA124" s="0"/>
      <c r="ZB124" s="0"/>
      <c r="ZC124" s="0"/>
      <c r="ZD124" s="0"/>
      <c r="ZE124" s="0"/>
      <c r="ZF124" s="0"/>
      <c r="ZG124" s="0"/>
      <c r="ZH124" s="0"/>
      <c r="ZI124" s="0"/>
      <c r="ZJ124" s="0"/>
      <c r="ZK124" s="0"/>
      <c r="ZL124" s="0"/>
      <c r="ZM124" s="0"/>
      <c r="ZN124" s="0"/>
      <c r="ZO124" s="0"/>
      <c r="ZP124" s="0"/>
      <c r="ZQ124" s="0"/>
      <c r="ZR124" s="0"/>
      <c r="ZS124" s="0"/>
      <c r="ZT124" s="0"/>
      <c r="ZU124" s="0"/>
      <c r="ZV124" s="0"/>
      <c r="ZW124" s="0"/>
      <c r="ZX124" s="0"/>
      <c r="ZY124" s="0"/>
      <c r="ZZ124" s="0"/>
      <c r="AAA124" s="0"/>
      <c r="AAB124" s="0"/>
      <c r="AAC124" s="0"/>
      <c r="AAD124" s="0"/>
      <c r="AAE124" s="0"/>
      <c r="AAF124" s="0"/>
      <c r="AAG124" s="0"/>
      <c r="AAH124" s="0"/>
      <c r="AAI124" s="0"/>
      <c r="AAJ124" s="0"/>
      <c r="AAK124" s="0"/>
      <c r="AAL124" s="0"/>
      <c r="AAM124" s="0"/>
      <c r="AAN124" s="0"/>
      <c r="AAO124" s="0"/>
      <c r="AAP124" s="0"/>
      <c r="AAQ124" s="0"/>
      <c r="AAR124" s="0"/>
      <c r="AAS124" s="0"/>
      <c r="AAT124" s="0"/>
      <c r="AAU124" s="0"/>
      <c r="AAV124" s="0"/>
      <c r="AAW124" s="0"/>
      <c r="AAX124" s="0"/>
      <c r="AAY124" s="0"/>
      <c r="AAZ124" s="0"/>
      <c r="ABA124" s="0"/>
      <c r="ABB124" s="0"/>
      <c r="ABC124" s="0"/>
      <c r="ABD124" s="0"/>
      <c r="ABE124" s="0"/>
      <c r="ABF124" s="0"/>
      <c r="ABG124" s="0"/>
      <c r="ABH124" s="0"/>
      <c r="ABI124" s="0"/>
      <c r="ABJ124" s="0"/>
      <c r="ABK124" s="0"/>
      <c r="ABL124" s="0"/>
      <c r="ABM124" s="0"/>
      <c r="ABN124" s="0"/>
      <c r="ABO124" s="0"/>
      <c r="ABP124" s="0"/>
      <c r="ABQ124" s="0"/>
      <c r="ABR124" s="0"/>
      <c r="ABS124" s="0"/>
      <c r="ABT124" s="0"/>
      <c r="ABU124" s="0"/>
      <c r="ABV124" s="0"/>
      <c r="ABW124" s="0"/>
      <c r="ABX124" s="0"/>
      <c r="ABY124" s="0"/>
      <c r="ABZ124" s="0"/>
      <c r="ACA124" s="0"/>
      <c r="ACB124" s="0"/>
      <c r="ACC124" s="0"/>
      <c r="ACD124" s="0"/>
      <c r="ACE124" s="0"/>
      <c r="ACF124" s="0"/>
      <c r="ACG124" s="0"/>
      <c r="ACH124" s="0"/>
      <c r="ACI124" s="0"/>
      <c r="ACJ124" s="0"/>
      <c r="ACK124" s="0"/>
      <c r="ACL124" s="0"/>
      <c r="ACM124" s="0"/>
      <c r="ACN124" s="0"/>
      <c r="ACO124" s="0"/>
      <c r="ACP124" s="0"/>
      <c r="ACQ124" s="0"/>
      <c r="ACR124" s="0"/>
      <c r="ACS124" s="0"/>
      <c r="ACT124" s="0"/>
      <c r="ACU124" s="0"/>
      <c r="ACV124" s="0"/>
      <c r="ACW124" s="0"/>
      <c r="ACX124" s="0"/>
      <c r="ACY124" s="0"/>
      <c r="ACZ124" s="0"/>
      <c r="ADA124" s="0"/>
      <c r="ADB124" s="0"/>
      <c r="ADC124" s="0"/>
      <c r="ADD124" s="0"/>
      <c r="ADE124" s="0"/>
      <c r="ADF124" s="0"/>
      <c r="ADG124" s="0"/>
      <c r="ADH124" s="0"/>
      <c r="ADI124" s="0"/>
      <c r="ADJ124" s="0"/>
      <c r="ADK124" s="0"/>
      <c r="ADL124" s="0"/>
      <c r="ADM124" s="0"/>
      <c r="ADN124" s="0"/>
      <c r="ADO124" s="0"/>
      <c r="ADP124" s="0"/>
      <c r="ADQ124" s="0"/>
      <c r="ADR124" s="0"/>
      <c r="ADS124" s="0"/>
      <c r="ADT124" s="0"/>
      <c r="ADU124" s="0"/>
      <c r="ADV124" s="0"/>
      <c r="ADW124" s="0"/>
      <c r="ADX124" s="0"/>
      <c r="ADY124" s="0"/>
      <c r="ADZ124" s="0"/>
      <c r="AEA124" s="0"/>
      <c r="AEB124" s="0"/>
      <c r="AEC124" s="0"/>
      <c r="AED124" s="0"/>
      <c r="AEE124" s="0"/>
      <c r="AEF124" s="0"/>
      <c r="AEG124" s="0"/>
      <c r="AEH124" s="0"/>
      <c r="AEI124" s="0"/>
      <c r="AEJ124" s="0"/>
      <c r="AEK124" s="0"/>
      <c r="AEL124" s="0"/>
      <c r="AEM124" s="0"/>
      <c r="AEN124" s="0"/>
      <c r="AEO124" s="0"/>
      <c r="AEP124" s="0"/>
      <c r="AEQ124" s="0"/>
      <c r="AER124" s="0"/>
      <c r="AES124" s="0"/>
      <c r="AET124" s="0"/>
      <c r="AEU124" s="0"/>
      <c r="AEV124" s="0"/>
      <c r="AEW124" s="0"/>
      <c r="AEX124" s="0"/>
      <c r="AEY124" s="0"/>
      <c r="AEZ124" s="0"/>
      <c r="AFA124" s="0"/>
      <c r="AFB124" s="0"/>
      <c r="AFC124" s="0"/>
      <c r="AFD124" s="0"/>
      <c r="AFE124" s="0"/>
      <c r="AFF124" s="0"/>
      <c r="AFG124" s="0"/>
      <c r="AFH124" s="0"/>
      <c r="AFI124" s="0"/>
      <c r="AFJ124" s="0"/>
      <c r="AFK124" s="0"/>
      <c r="AFL124" s="0"/>
      <c r="AFM124" s="0"/>
      <c r="AFN124" s="0"/>
      <c r="AFO124" s="0"/>
      <c r="AFP124" s="0"/>
      <c r="AFQ124" s="0"/>
      <c r="AFR124" s="0"/>
      <c r="AFS124" s="0"/>
      <c r="AFT124" s="0"/>
      <c r="AFU124" s="0"/>
      <c r="AFV124" s="0"/>
      <c r="AFW124" s="0"/>
      <c r="AFX124" s="0"/>
      <c r="AFY124" s="0"/>
      <c r="AFZ124" s="0"/>
      <c r="AGA124" s="0"/>
      <c r="AGB124" s="0"/>
      <c r="AGC124" s="0"/>
      <c r="AGD124" s="0"/>
      <c r="AGE124" s="0"/>
      <c r="AGF124" s="0"/>
      <c r="AGG124" s="0"/>
      <c r="AGH124" s="0"/>
      <c r="AGI124" s="0"/>
      <c r="AGJ124" s="0"/>
      <c r="AGK124" s="0"/>
      <c r="AGL124" s="0"/>
      <c r="AGM124" s="0"/>
      <c r="AGN124" s="0"/>
      <c r="AGO124" s="0"/>
      <c r="AGP124" s="0"/>
      <c r="AGQ124" s="0"/>
      <c r="AGR124" s="0"/>
      <c r="AGS124" s="0"/>
      <c r="AGT124" s="0"/>
      <c r="AGU124" s="0"/>
      <c r="AGV124" s="0"/>
      <c r="AGW124" s="0"/>
      <c r="AGX124" s="0"/>
      <c r="AGY124" s="0"/>
      <c r="AGZ124" s="0"/>
      <c r="AHA124" s="0"/>
      <c r="AHB124" s="0"/>
      <c r="AHC124" s="0"/>
      <c r="AHD124" s="0"/>
      <c r="AHE124" s="0"/>
      <c r="AHF124" s="0"/>
      <c r="AHG124" s="0"/>
      <c r="AHH124" s="0"/>
      <c r="AHI124" s="0"/>
      <c r="AHJ124" s="0"/>
      <c r="AHK124" s="0"/>
      <c r="AHL124" s="0"/>
      <c r="AHM124" s="0"/>
      <c r="AHN124" s="0"/>
      <c r="AHO124" s="0"/>
      <c r="AHP124" s="0"/>
      <c r="AHQ124" s="0"/>
      <c r="AHR124" s="0"/>
      <c r="AHS124" s="0"/>
      <c r="AHT124" s="0"/>
      <c r="AHU124" s="0"/>
      <c r="AHV124" s="0"/>
      <c r="AHW124" s="0"/>
      <c r="AHX124" s="0"/>
      <c r="AHY124" s="0"/>
      <c r="AHZ124" s="0"/>
      <c r="AIA124" s="0"/>
      <c r="AIB124" s="0"/>
      <c r="AIC124" s="0"/>
      <c r="AID124" s="0"/>
      <c r="AIE124" s="0"/>
      <c r="AIF124" s="0"/>
      <c r="AIG124" s="0"/>
      <c r="AIH124" s="0"/>
      <c r="AII124" s="0"/>
      <c r="AIJ124" s="0"/>
      <c r="AIK124" s="0"/>
      <c r="AIL124" s="0"/>
      <c r="AIM124" s="0"/>
      <c r="AIN124" s="0"/>
      <c r="AIO124" s="0"/>
      <c r="AIP124" s="0"/>
      <c r="AIQ124" s="0"/>
      <c r="AIR124" s="0"/>
      <c r="AIS124" s="0"/>
      <c r="AIT124" s="0"/>
      <c r="AIU124" s="0"/>
      <c r="AIV124" s="0"/>
      <c r="AIW124" s="0"/>
      <c r="AIX124" s="0"/>
      <c r="AIY124" s="0"/>
      <c r="AIZ124" s="0"/>
      <c r="AJA124" s="0"/>
      <c r="AJB124" s="0"/>
      <c r="AJC124" s="0"/>
      <c r="AJD124" s="0"/>
      <c r="AJE124" s="0"/>
      <c r="AJF124" s="0"/>
      <c r="AJG124" s="0"/>
      <c r="AJH124" s="0"/>
      <c r="AJI124" s="0"/>
      <c r="AJJ124" s="0"/>
      <c r="AJK124" s="0"/>
      <c r="AJL124" s="0"/>
      <c r="AJM124" s="0"/>
      <c r="AJN124" s="0"/>
      <c r="AJO124" s="0"/>
      <c r="AJP124" s="0"/>
      <c r="AJQ124" s="0"/>
      <c r="AJR124" s="0"/>
      <c r="AJS124" s="0"/>
      <c r="AJT124" s="0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35" customFormat="true" ht="96.75" hidden="false" customHeight="true" outlineLevel="0" collapsed="false">
      <c r="A125" s="27" t="n">
        <v>114</v>
      </c>
      <c r="B125" s="28" t="s">
        <v>839</v>
      </c>
      <c r="C125" s="21" t="s">
        <v>1183</v>
      </c>
      <c r="D125" s="17" t="s">
        <v>38</v>
      </c>
      <c r="E125" s="21" t="n">
        <v>0.4</v>
      </c>
      <c r="F125" s="21" t="s">
        <v>1184</v>
      </c>
      <c r="G125" s="17" t="n">
        <v>1</v>
      </c>
      <c r="H125" s="17" t="n">
        <v>0</v>
      </c>
      <c r="I125" s="17" t="n">
        <v>0</v>
      </c>
      <c r="J125" s="17" t="n">
        <v>0</v>
      </c>
      <c r="K125" s="17" t="n">
        <v>0</v>
      </c>
      <c r="L125" s="17" t="n">
        <v>0</v>
      </c>
      <c r="M125" s="17" t="n">
        <v>0</v>
      </c>
      <c r="N125" s="17" t="n">
        <v>1</v>
      </c>
      <c r="O125" s="17" t="n">
        <v>0</v>
      </c>
      <c r="P125" s="17" t="n">
        <v>0</v>
      </c>
      <c r="Q125" s="28" t="n">
        <v>1</v>
      </c>
      <c r="R125" s="17" t="n">
        <v>0</v>
      </c>
      <c r="S125" s="17" t="n">
        <v>0</v>
      </c>
      <c r="T125" s="17" t="n">
        <v>0</v>
      </c>
      <c r="U125" s="17" t="n">
        <v>0</v>
      </c>
      <c r="V125" s="17" t="n">
        <v>5</v>
      </c>
      <c r="W125" s="21" t="n">
        <v>5</v>
      </c>
      <c r="X125" s="21" t="n">
        <v>0</v>
      </c>
      <c r="Y125" s="17" t="n">
        <v>0</v>
      </c>
      <c r="Z125" s="29" t="n">
        <v>5</v>
      </c>
      <c r="AA125" s="17" t="n">
        <v>0</v>
      </c>
      <c r="AB125" s="17" t="n">
        <v>0</v>
      </c>
      <c r="AC125" s="28" t="n">
        <v>5</v>
      </c>
      <c r="AD125" s="43" t="n">
        <v>42240.3319444444</v>
      </c>
      <c r="AE125" s="46" t="n">
        <v>42240.7152777778</v>
      </c>
      <c r="AF125" s="46" t="n">
        <v>42240.7152777778</v>
      </c>
      <c r="AG125" s="23" t="n">
        <f aca="false">AF125-AD125</f>
        <v>0.383333333338669</v>
      </c>
      <c r="AH125" s="17"/>
      <c r="AI125" s="28" t="s">
        <v>842</v>
      </c>
      <c r="AJ125" s="21" t="s">
        <v>1185</v>
      </c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192"/>
      <c r="BJ125" s="192"/>
      <c r="BK125" s="192"/>
      <c r="BL125" s="192"/>
      <c r="BM125" s="192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192"/>
      <c r="CH125" s="192"/>
      <c r="CI125" s="192"/>
      <c r="CJ125" s="192"/>
      <c r="CK125" s="192"/>
      <c r="CL125" s="192"/>
    </row>
    <row r="126" customFormat="false" ht="76.5" hidden="false" customHeight="false" outlineLevel="0" collapsed="false">
      <c r="A126" s="27" t="n">
        <v>115</v>
      </c>
      <c r="B126" s="28" t="s">
        <v>839</v>
      </c>
      <c r="C126" s="21" t="s">
        <v>1186</v>
      </c>
      <c r="D126" s="17" t="s">
        <v>38</v>
      </c>
      <c r="E126" s="21" t="n">
        <v>10</v>
      </c>
      <c r="F126" s="21" t="s">
        <v>1187</v>
      </c>
      <c r="G126" s="17" t="n">
        <v>0</v>
      </c>
      <c r="H126" s="17" t="n">
        <v>0</v>
      </c>
      <c r="I126" s="17" t="n">
        <v>0</v>
      </c>
      <c r="J126" s="17" t="n">
        <v>0</v>
      </c>
      <c r="K126" s="17" t="n">
        <v>0</v>
      </c>
      <c r="L126" s="17" t="n">
        <v>0</v>
      </c>
      <c r="M126" s="17" t="n">
        <v>0</v>
      </c>
      <c r="N126" s="17" t="n">
        <v>1</v>
      </c>
      <c r="O126" s="17" t="n">
        <v>0</v>
      </c>
      <c r="P126" s="17" t="n">
        <v>0</v>
      </c>
      <c r="Q126" s="28" t="n">
        <v>1</v>
      </c>
      <c r="R126" s="17" t="n">
        <v>0</v>
      </c>
      <c r="S126" s="17" t="n">
        <v>0</v>
      </c>
      <c r="T126" s="17" t="n">
        <v>0</v>
      </c>
      <c r="U126" s="17" t="n">
        <v>0</v>
      </c>
      <c r="V126" s="17" t="n">
        <v>286</v>
      </c>
      <c r="W126" s="21" t="n">
        <v>286</v>
      </c>
      <c r="X126" s="21" t="n">
        <v>0</v>
      </c>
      <c r="Y126" s="17" t="n">
        <v>0</v>
      </c>
      <c r="Z126" s="29" t="n">
        <v>286</v>
      </c>
      <c r="AA126" s="17" t="n">
        <v>0</v>
      </c>
      <c r="AB126" s="17" t="n">
        <v>0</v>
      </c>
      <c r="AC126" s="28" t="n">
        <v>286</v>
      </c>
      <c r="AD126" s="43" t="n">
        <v>42241.4097222222</v>
      </c>
      <c r="AE126" s="46" t="n">
        <v>42241.4930555556</v>
      </c>
      <c r="AF126" s="46" t="n">
        <v>42241.4930555556</v>
      </c>
      <c r="AG126" s="45" t="n">
        <f aca="false">AF126-AD126</f>
        <v>0.0833333333357587</v>
      </c>
      <c r="AH126" s="17"/>
      <c r="AI126" s="28" t="s">
        <v>842</v>
      </c>
      <c r="AJ126" s="21" t="s">
        <v>1188</v>
      </c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192"/>
      <c r="BJ126" s="192"/>
      <c r="BK126" s="192"/>
      <c r="BL126" s="192"/>
      <c r="BM126" s="192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192"/>
      <c r="CH126" s="192"/>
      <c r="CI126" s="192"/>
      <c r="CJ126" s="192"/>
      <c r="CK126" s="192"/>
      <c r="CL126" s="192"/>
      <c r="CM126" s="0"/>
      <c r="CN126" s="0"/>
      <c r="CO126" s="0"/>
      <c r="CP126" s="0"/>
      <c r="CQ126" s="0"/>
      <c r="CR126" s="0"/>
      <c r="CS126" s="0"/>
      <c r="CT126" s="0"/>
      <c r="CU126" s="0"/>
      <c r="CV126" s="0"/>
      <c r="CW126" s="0"/>
      <c r="CX126" s="0"/>
      <c r="CY126" s="0"/>
      <c r="CZ126" s="0"/>
      <c r="DA126" s="0"/>
      <c r="DB126" s="0"/>
      <c r="DC126" s="0"/>
      <c r="DD126" s="0"/>
      <c r="DE126" s="0"/>
      <c r="DF126" s="0"/>
      <c r="DG126" s="0"/>
      <c r="DH126" s="0"/>
      <c r="DI126" s="0"/>
      <c r="DJ126" s="0"/>
      <c r="DK126" s="0"/>
      <c r="DL126" s="0"/>
      <c r="DM126" s="0"/>
      <c r="DN126" s="0"/>
      <c r="DO126" s="0"/>
      <c r="DP126" s="0"/>
      <c r="DQ126" s="0"/>
      <c r="DR126" s="0"/>
      <c r="DS126" s="0"/>
      <c r="DT126" s="0"/>
      <c r="DU126" s="0"/>
      <c r="DV126" s="0"/>
      <c r="DW126" s="0"/>
      <c r="DX126" s="0"/>
      <c r="DY126" s="0"/>
      <c r="DZ126" s="0"/>
      <c r="EA126" s="0"/>
      <c r="EB126" s="0"/>
      <c r="EC126" s="0"/>
      <c r="ED126" s="0"/>
      <c r="EE126" s="0"/>
      <c r="EF126" s="0"/>
      <c r="EG126" s="0"/>
      <c r="EH126" s="0"/>
      <c r="EI126" s="0"/>
      <c r="EJ126" s="0"/>
      <c r="EK126" s="0"/>
      <c r="EL126" s="0"/>
      <c r="EM126" s="0"/>
      <c r="EN126" s="0"/>
      <c r="EO126" s="0"/>
      <c r="EP126" s="0"/>
      <c r="EQ126" s="0"/>
      <c r="ER126" s="0"/>
      <c r="ES126" s="0"/>
      <c r="ET126" s="0"/>
      <c r="EU126" s="0"/>
      <c r="EV126" s="0"/>
      <c r="EW126" s="0"/>
      <c r="EX126" s="0"/>
      <c r="EY126" s="0"/>
      <c r="EZ126" s="0"/>
      <c r="FA126" s="0"/>
      <c r="FB126" s="0"/>
      <c r="FC126" s="0"/>
      <c r="FD126" s="0"/>
      <c r="FE126" s="0"/>
      <c r="FF126" s="0"/>
      <c r="FG126" s="0"/>
      <c r="FH126" s="0"/>
      <c r="FI126" s="0"/>
      <c r="FJ126" s="0"/>
      <c r="FK126" s="0"/>
      <c r="FL126" s="0"/>
      <c r="FM126" s="0"/>
      <c r="FN126" s="0"/>
      <c r="FO126" s="0"/>
      <c r="FP126" s="0"/>
      <c r="FQ126" s="0"/>
      <c r="FR126" s="0"/>
      <c r="FS126" s="0"/>
      <c r="FT126" s="0"/>
      <c r="FU126" s="0"/>
      <c r="FV126" s="0"/>
      <c r="FW126" s="0"/>
      <c r="FX126" s="0"/>
      <c r="FY126" s="0"/>
      <c r="FZ126" s="0"/>
      <c r="GA126" s="0"/>
      <c r="GB126" s="0"/>
      <c r="GC126" s="0"/>
      <c r="GD126" s="0"/>
      <c r="GE126" s="0"/>
      <c r="GF126" s="0"/>
      <c r="GG126" s="0"/>
      <c r="GH126" s="0"/>
      <c r="GI126" s="0"/>
      <c r="GJ126" s="0"/>
      <c r="GK126" s="0"/>
      <c r="GL126" s="0"/>
      <c r="GM126" s="0"/>
      <c r="GN126" s="0"/>
      <c r="GO126" s="0"/>
      <c r="GP126" s="0"/>
      <c r="GQ126" s="0"/>
      <c r="GR126" s="0"/>
      <c r="GS126" s="0"/>
      <c r="GT126" s="0"/>
      <c r="GU126" s="0"/>
      <c r="GV126" s="0"/>
      <c r="GW126" s="0"/>
      <c r="GX126" s="0"/>
      <c r="GY126" s="0"/>
      <c r="GZ126" s="0"/>
      <c r="HA126" s="0"/>
      <c r="HB126" s="0"/>
      <c r="HC126" s="0"/>
      <c r="HD126" s="0"/>
      <c r="HE126" s="0"/>
      <c r="HF126" s="0"/>
      <c r="HG126" s="0"/>
      <c r="HH126" s="0"/>
      <c r="HI126" s="0"/>
      <c r="HJ126" s="0"/>
      <c r="HK126" s="0"/>
      <c r="HL126" s="0"/>
      <c r="HM126" s="0"/>
      <c r="HN126" s="0"/>
      <c r="HO126" s="0"/>
      <c r="HP126" s="0"/>
      <c r="HQ126" s="0"/>
      <c r="HR126" s="0"/>
      <c r="HS126" s="0"/>
      <c r="HT126" s="0"/>
      <c r="HU126" s="0"/>
      <c r="HV126" s="0"/>
      <c r="HW126" s="0"/>
      <c r="HX126" s="0"/>
      <c r="HY126" s="0"/>
      <c r="HZ126" s="0"/>
      <c r="IA126" s="0"/>
      <c r="IB126" s="0"/>
      <c r="IC126" s="0"/>
      <c r="ID126" s="0"/>
      <c r="IE126" s="0"/>
      <c r="IF126" s="0"/>
      <c r="IG126" s="0"/>
      <c r="IH126" s="0"/>
      <c r="II126" s="0"/>
      <c r="IJ126" s="0"/>
      <c r="IK126" s="0"/>
      <c r="IL126" s="0"/>
      <c r="IM126" s="0"/>
      <c r="IN126" s="0"/>
      <c r="IO126" s="0"/>
      <c r="IP126" s="0"/>
      <c r="IQ126" s="0"/>
      <c r="IR126" s="0"/>
      <c r="IS126" s="0"/>
      <c r="IT126" s="0"/>
      <c r="IU126" s="0"/>
      <c r="IV126" s="0"/>
      <c r="IW126" s="0"/>
      <c r="IX126" s="0"/>
      <c r="IY126" s="0"/>
      <c r="IZ126" s="0"/>
      <c r="JA126" s="0"/>
      <c r="JB126" s="0"/>
      <c r="JC126" s="0"/>
      <c r="JD126" s="0"/>
      <c r="JE126" s="0"/>
      <c r="JF126" s="0"/>
      <c r="JG126" s="0"/>
      <c r="JH126" s="0"/>
      <c r="JI126" s="0"/>
      <c r="JJ126" s="0"/>
      <c r="JK126" s="0"/>
      <c r="JL126" s="0"/>
      <c r="JM126" s="0"/>
      <c r="JN126" s="0"/>
      <c r="JO126" s="0"/>
      <c r="JP126" s="0"/>
      <c r="JQ126" s="0"/>
      <c r="JR126" s="0"/>
      <c r="JS126" s="0"/>
      <c r="JT126" s="0"/>
      <c r="JU126" s="0"/>
      <c r="JV126" s="0"/>
      <c r="JW126" s="0"/>
      <c r="JX126" s="0"/>
      <c r="JY126" s="0"/>
      <c r="JZ126" s="0"/>
      <c r="KA126" s="0"/>
      <c r="KB126" s="0"/>
      <c r="KC126" s="0"/>
      <c r="KD126" s="0"/>
      <c r="KE126" s="0"/>
      <c r="KF126" s="0"/>
      <c r="KG126" s="0"/>
      <c r="KH126" s="0"/>
      <c r="KI126" s="0"/>
      <c r="KJ126" s="0"/>
      <c r="KK126" s="0"/>
      <c r="KL126" s="0"/>
      <c r="KM126" s="0"/>
      <c r="KN126" s="0"/>
      <c r="KO126" s="0"/>
      <c r="KP126" s="0"/>
      <c r="KQ126" s="0"/>
      <c r="KR126" s="0"/>
      <c r="KS126" s="0"/>
      <c r="KT126" s="0"/>
      <c r="KU126" s="0"/>
      <c r="KV126" s="0"/>
      <c r="KW126" s="0"/>
      <c r="KX126" s="0"/>
      <c r="KY126" s="0"/>
      <c r="KZ126" s="0"/>
      <c r="LA126" s="0"/>
      <c r="LB126" s="0"/>
      <c r="LC126" s="0"/>
      <c r="LD126" s="0"/>
      <c r="LE126" s="0"/>
      <c r="LF126" s="0"/>
      <c r="LG126" s="0"/>
      <c r="LH126" s="0"/>
      <c r="LI126" s="0"/>
      <c r="LJ126" s="0"/>
      <c r="LK126" s="0"/>
      <c r="LL126" s="0"/>
      <c r="LM126" s="0"/>
      <c r="LN126" s="0"/>
      <c r="LO126" s="0"/>
      <c r="LP126" s="0"/>
      <c r="LQ126" s="0"/>
      <c r="LR126" s="0"/>
      <c r="LS126" s="0"/>
      <c r="LT126" s="0"/>
      <c r="LU126" s="0"/>
      <c r="LV126" s="0"/>
      <c r="LW126" s="0"/>
      <c r="LX126" s="0"/>
      <c r="LY126" s="0"/>
      <c r="LZ126" s="0"/>
      <c r="MA126" s="0"/>
      <c r="MB126" s="0"/>
      <c r="MC126" s="0"/>
      <c r="MD126" s="0"/>
      <c r="ME126" s="0"/>
      <c r="MF126" s="0"/>
      <c r="MG126" s="0"/>
      <c r="MH126" s="0"/>
      <c r="MI126" s="0"/>
      <c r="MJ126" s="0"/>
      <c r="MK126" s="0"/>
      <c r="ML126" s="0"/>
      <c r="MM126" s="0"/>
      <c r="MN126" s="0"/>
      <c r="MO126" s="0"/>
      <c r="MP126" s="0"/>
      <c r="MQ126" s="0"/>
      <c r="MR126" s="0"/>
      <c r="MS126" s="0"/>
      <c r="MT126" s="0"/>
      <c r="MU126" s="0"/>
      <c r="MV126" s="0"/>
      <c r="MW126" s="0"/>
      <c r="MX126" s="0"/>
      <c r="MY126" s="0"/>
      <c r="MZ126" s="0"/>
      <c r="NA126" s="0"/>
      <c r="NB126" s="0"/>
      <c r="NC126" s="0"/>
      <c r="ND126" s="0"/>
      <c r="NE126" s="0"/>
      <c r="NF126" s="0"/>
      <c r="NG126" s="0"/>
      <c r="NH126" s="0"/>
      <c r="NI126" s="0"/>
      <c r="NJ126" s="0"/>
      <c r="NK126" s="0"/>
      <c r="NL126" s="0"/>
      <c r="NM126" s="0"/>
      <c r="NN126" s="0"/>
      <c r="NO126" s="0"/>
      <c r="NP126" s="0"/>
      <c r="NQ126" s="0"/>
      <c r="NR126" s="0"/>
      <c r="NS126" s="0"/>
      <c r="NT126" s="0"/>
      <c r="NU126" s="0"/>
      <c r="NV126" s="0"/>
      <c r="NW126" s="0"/>
      <c r="NX126" s="0"/>
      <c r="NY126" s="0"/>
      <c r="NZ126" s="0"/>
      <c r="OA126" s="0"/>
      <c r="OB126" s="0"/>
      <c r="OC126" s="0"/>
      <c r="OD126" s="0"/>
      <c r="OE126" s="0"/>
      <c r="OF126" s="0"/>
      <c r="OG126" s="0"/>
      <c r="OH126" s="0"/>
      <c r="OI126" s="0"/>
      <c r="OJ126" s="0"/>
      <c r="OK126" s="0"/>
      <c r="OL126" s="0"/>
      <c r="OM126" s="0"/>
      <c r="ON126" s="0"/>
      <c r="OO126" s="0"/>
      <c r="OP126" s="0"/>
      <c r="OQ126" s="0"/>
      <c r="OR126" s="0"/>
      <c r="OS126" s="0"/>
      <c r="OT126" s="0"/>
      <c r="OU126" s="0"/>
      <c r="OV126" s="0"/>
      <c r="OW126" s="0"/>
      <c r="OX126" s="0"/>
      <c r="OY126" s="0"/>
      <c r="OZ126" s="0"/>
      <c r="PA126" s="0"/>
      <c r="PB126" s="0"/>
      <c r="PC126" s="0"/>
      <c r="PD126" s="0"/>
      <c r="PE126" s="0"/>
      <c r="PF126" s="0"/>
      <c r="PG126" s="0"/>
      <c r="PH126" s="0"/>
      <c r="PI126" s="0"/>
      <c r="PJ126" s="0"/>
      <c r="PK126" s="0"/>
      <c r="PL126" s="0"/>
      <c r="PM126" s="0"/>
      <c r="PN126" s="0"/>
      <c r="PO126" s="0"/>
      <c r="PP126" s="0"/>
      <c r="PQ126" s="0"/>
      <c r="PR126" s="0"/>
      <c r="PS126" s="0"/>
      <c r="PT126" s="0"/>
      <c r="PU126" s="0"/>
      <c r="PV126" s="0"/>
      <c r="PW126" s="0"/>
      <c r="PX126" s="0"/>
      <c r="PY126" s="0"/>
      <c r="PZ126" s="0"/>
      <c r="QA126" s="0"/>
      <c r="QB126" s="0"/>
      <c r="QC126" s="0"/>
      <c r="QD126" s="0"/>
      <c r="QE126" s="0"/>
      <c r="QF126" s="0"/>
      <c r="QG126" s="0"/>
      <c r="QH126" s="0"/>
      <c r="QI126" s="0"/>
      <c r="QJ126" s="0"/>
      <c r="QK126" s="0"/>
      <c r="QL126" s="0"/>
      <c r="QM126" s="0"/>
      <c r="QN126" s="0"/>
      <c r="QO126" s="0"/>
      <c r="QP126" s="0"/>
      <c r="QQ126" s="0"/>
      <c r="QR126" s="0"/>
      <c r="QS126" s="0"/>
      <c r="QT126" s="0"/>
      <c r="QU126" s="0"/>
      <c r="QV126" s="0"/>
      <c r="QW126" s="0"/>
      <c r="QX126" s="0"/>
      <c r="QY126" s="0"/>
      <c r="QZ126" s="0"/>
      <c r="RA126" s="0"/>
      <c r="RB126" s="0"/>
      <c r="RC126" s="0"/>
      <c r="RD126" s="0"/>
      <c r="RE126" s="0"/>
      <c r="RF126" s="0"/>
      <c r="RG126" s="0"/>
      <c r="RH126" s="0"/>
      <c r="RI126" s="0"/>
      <c r="RJ126" s="0"/>
      <c r="RK126" s="0"/>
      <c r="RL126" s="0"/>
      <c r="RM126" s="0"/>
      <c r="RN126" s="0"/>
      <c r="RO126" s="0"/>
      <c r="RP126" s="0"/>
      <c r="RQ126" s="0"/>
      <c r="RR126" s="0"/>
      <c r="RS126" s="0"/>
      <c r="RT126" s="0"/>
      <c r="RU126" s="0"/>
      <c r="RV126" s="0"/>
      <c r="RW126" s="0"/>
      <c r="RX126" s="0"/>
      <c r="RY126" s="0"/>
      <c r="RZ126" s="0"/>
      <c r="SA126" s="0"/>
      <c r="SB126" s="0"/>
      <c r="SC126" s="0"/>
      <c r="SD126" s="0"/>
      <c r="SE126" s="0"/>
      <c r="SF126" s="0"/>
      <c r="SG126" s="0"/>
      <c r="SH126" s="0"/>
      <c r="SI126" s="0"/>
      <c r="SJ126" s="0"/>
      <c r="SK126" s="0"/>
      <c r="SL126" s="0"/>
      <c r="SM126" s="0"/>
      <c r="SN126" s="0"/>
      <c r="SO126" s="0"/>
      <c r="SP126" s="0"/>
      <c r="SQ126" s="0"/>
      <c r="SR126" s="0"/>
      <c r="SS126" s="0"/>
      <c r="ST126" s="0"/>
      <c r="SU126" s="0"/>
      <c r="SV126" s="0"/>
      <c r="SW126" s="0"/>
      <c r="SX126" s="0"/>
      <c r="SY126" s="0"/>
      <c r="SZ126" s="0"/>
      <c r="TA126" s="0"/>
      <c r="TB126" s="0"/>
      <c r="TC126" s="0"/>
      <c r="TD126" s="0"/>
      <c r="TE126" s="0"/>
      <c r="TF126" s="0"/>
      <c r="TG126" s="0"/>
      <c r="TH126" s="0"/>
      <c r="TI126" s="0"/>
      <c r="TJ126" s="0"/>
      <c r="TK126" s="0"/>
      <c r="TL126" s="0"/>
      <c r="TM126" s="0"/>
      <c r="TN126" s="0"/>
      <c r="TO126" s="0"/>
      <c r="TP126" s="0"/>
      <c r="TQ126" s="0"/>
      <c r="TR126" s="0"/>
      <c r="TS126" s="0"/>
      <c r="TT126" s="0"/>
      <c r="TU126" s="0"/>
      <c r="TV126" s="0"/>
      <c r="TW126" s="0"/>
      <c r="TX126" s="0"/>
      <c r="TY126" s="0"/>
      <c r="TZ126" s="0"/>
      <c r="UA126" s="0"/>
      <c r="UB126" s="0"/>
      <c r="UC126" s="0"/>
      <c r="UD126" s="0"/>
      <c r="UE126" s="0"/>
      <c r="UF126" s="0"/>
      <c r="UG126" s="0"/>
      <c r="UH126" s="0"/>
      <c r="UI126" s="0"/>
      <c r="UJ126" s="0"/>
      <c r="UK126" s="0"/>
      <c r="UL126" s="0"/>
      <c r="UM126" s="0"/>
      <c r="UN126" s="0"/>
      <c r="UO126" s="0"/>
      <c r="UP126" s="0"/>
      <c r="UQ126" s="0"/>
      <c r="UR126" s="0"/>
      <c r="US126" s="0"/>
      <c r="UT126" s="0"/>
      <c r="UU126" s="0"/>
      <c r="UV126" s="0"/>
      <c r="UW126" s="0"/>
      <c r="UX126" s="0"/>
      <c r="UY126" s="0"/>
      <c r="UZ126" s="0"/>
      <c r="VA126" s="0"/>
      <c r="VB126" s="0"/>
      <c r="VC126" s="0"/>
      <c r="VD126" s="0"/>
      <c r="VE126" s="0"/>
      <c r="VF126" s="0"/>
      <c r="VG126" s="0"/>
      <c r="VH126" s="0"/>
      <c r="VI126" s="0"/>
      <c r="VJ126" s="0"/>
      <c r="VK126" s="0"/>
      <c r="VL126" s="0"/>
      <c r="VM126" s="0"/>
      <c r="VN126" s="0"/>
      <c r="VO126" s="0"/>
      <c r="VP126" s="0"/>
      <c r="VQ126" s="0"/>
      <c r="VR126" s="0"/>
      <c r="VS126" s="0"/>
      <c r="VT126" s="0"/>
      <c r="VU126" s="0"/>
      <c r="VV126" s="0"/>
      <c r="VW126" s="0"/>
      <c r="VX126" s="0"/>
      <c r="VY126" s="0"/>
      <c r="VZ126" s="0"/>
      <c r="WA126" s="0"/>
      <c r="WB126" s="0"/>
      <c r="WC126" s="0"/>
      <c r="WD126" s="0"/>
      <c r="WE126" s="0"/>
      <c r="WF126" s="0"/>
      <c r="WG126" s="0"/>
      <c r="WH126" s="0"/>
      <c r="WI126" s="0"/>
      <c r="WJ126" s="0"/>
      <c r="WK126" s="0"/>
      <c r="WL126" s="0"/>
      <c r="WM126" s="0"/>
      <c r="WN126" s="0"/>
      <c r="WO126" s="0"/>
      <c r="WP126" s="0"/>
      <c r="WQ126" s="0"/>
      <c r="WR126" s="0"/>
      <c r="WS126" s="0"/>
      <c r="WT126" s="0"/>
      <c r="WU126" s="0"/>
      <c r="WV126" s="0"/>
      <c r="WW126" s="0"/>
      <c r="WX126" s="0"/>
      <c r="WY126" s="0"/>
      <c r="WZ126" s="0"/>
      <c r="XA126" s="0"/>
      <c r="XB126" s="0"/>
      <c r="XC126" s="0"/>
      <c r="XD126" s="0"/>
      <c r="XE126" s="0"/>
      <c r="XF126" s="0"/>
      <c r="XG126" s="0"/>
      <c r="XH126" s="0"/>
      <c r="XI126" s="0"/>
      <c r="XJ126" s="0"/>
      <c r="XK126" s="0"/>
      <c r="XL126" s="0"/>
      <c r="XM126" s="0"/>
      <c r="XN126" s="0"/>
      <c r="XO126" s="0"/>
      <c r="XP126" s="0"/>
      <c r="XQ126" s="0"/>
      <c r="XR126" s="0"/>
      <c r="XS126" s="0"/>
      <c r="XT126" s="0"/>
      <c r="XU126" s="0"/>
      <c r="XV126" s="0"/>
      <c r="XW126" s="0"/>
      <c r="XX126" s="0"/>
      <c r="XY126" s="0"/>
      <c r="XZ126" s="0"/>
      <c r="YA126" s="0"/>
      <c r="YB126" s="0"/>
      <c r="YC126" s="0"/>
      <c r="YD126" s="0"/>
      <c r="YE126" s="0"/>
      <c r="YF126" s="0"/>
      <c r="YG126" s="0"/>
      <c r="YH126" s="0"/>
      <c r="YI126" s="0"/>
      <c r="YJ126" s="0"/>
      <c r="YK126" s="0"/>
      <c r="YL126" s="0"/>
      <c r="YM126" s="0"/>
      <c r="YN126" s="0"/>
      <c r="YO126" s="0"/>
      <c r="YP126" s="0"/>
      <c r="YQ126" s="0"/>
      <c r="YR126" s="0"/>
      <c r="YS126" s="0"/>
      <c r="YT126" s="0"/>
      <c r="YU126" s="0"/>
      <c r="YV126" s="0"/>
      <c r="YW126" s="0"/>
      <c r="YX126" s="0"/>
      <c r="YY126" s="0"/>
      <c r="YZ126" s="0"/>
      <c r="ZA126" s="0"/>
      <c r="ZB126" s="0"/>
      <c r="ZC126" s="0"/>
      <c r="ZD126" s="0"/>
      <c r="ZE126" s="0"/>
      <c r="ZF126" s="0"/>
      <c r="ZG126" s="0"/>
      <c r="ZH126" s="0"/>
      <c r="ZI126" s="0"/>
      <c r="ZJ126" s="0"/>
      <c r="ZK126" s="0"/>
      <c r="ZL126" s="0"/>
      <c r="ZM126" s="0"/>
      <c r="ZN126" s="0"/>
      <c r="ZO126" s="0"/>
      <c r="ZP126" s="0"/>
      <c r="ZQ126" s="0"/>
      <c r="ZR126" s="0"/>
      <c r="ZS126" s="0"/>
      <c r="ZT126" s="0"/>
      <c r="ZU126" s="0"/>
      <c r="ZV126" s="0"/>
      <c r="ZW126" s="0"/>
      <c r="ZX126" s="0"/>
      <c r="ZY126" s="0"/>
      <c r="ZZ126" s="0"/>
      <c r="AAA126" s="0"/>
      <c r="AAB126" s="0"/>
      <c r="AAC126" s="0"/>
      <c r="AAD126" s="0"/>
      <c r="AAE126" s="0"/>
      <c r="AAF126" s="0"/>
      <c r="AAG126" s="0"/>
      <c r="AAH126" s="0"/>
      <c r="AAI126" s="0"/>
      <c r="AAJ126" s="0"/>
      <c r="AAK126" s="0"/>
      <c r="AAL126" s="0"/>
      <c r="AAM126" s="0"/>
      <c r="AAN126" s="0"/>
      <c r="AAO126" s="0"/>
      <c r="AAP126" s="0"/>
      <c r="AAQ126" s="0"/>
      <c r="AAR126" s="0"/>
      <c r="AAS126" s="0"/>
      <c r="AAT126" s="0"/>
      <c r="AAU126" s="0"/>
      <c r="AAV126" s="0"/>
      <c r="AAW126" s="0"/>
      <c r="AAX126" s="0"/>
      <c r="AAY126" s="0"/>
      <c r="AAZ126" s="0"/>
      <c r="ABA126" s="0"/>
      <c r="ABB126" s="0"/>
      <c r="ABC126" s="0"/>
      <c r="ABD126" s="0"/>
      <c r="ABE126" s="0"/>
      <c r="ABF126" s="0"/>
      <c r="ABG126" s="0"/>
      <c r="ABH126" s="0"/>
      <c r="ABI126" s="0"/>
      <c r="ABJ126" s="0"/>
      <c r="ABK126" s="0"/>
      <c r="ABL126" s="0"/>
      <c r="ABM126" s="0"/>
      <c r="ABN126" s="0"/>
      <c r="ABO126" s="0"/>
      <c r="ABP126" s="0"/>
      <c r="ABQ126" s="0"/>
      <c r="ABR126" s="0"/>
      <c r="ABS126" s="0"/>
      <c r="ABT126" s="0"/>
      <c r="ABU126" s="0"/>
      <c r="ABV126" s="0"/>
      <c r="ABW126" s="0"/>
      <c r="ABX126" s="0"/>
      <c r="ABY126" s="0"/>
      <c r="ABZ126" s="0"/>
      <c r="ACA126" s="0"/>
      <c r="ACB126" s="0"/>
      <c r="ACC126" s="0"/>
      <c r="ACD126" s="0"/>
      <c r="ACE126" s="0"/>
      <c r="ACF126" s="0"/>
      <c r="ACG126" s="0"/>
      <c r="ACH126" s="0"/>
      <c r="ACI126" s="0"/>
      <c r="ACJ126" s="0"/>
      <c r="ACK126" s="0"/>
      <c r="ACL126" s="0"/>
      <c r="ACM126" s="0"/>
      <c r="ACN126" s="0"/>
      <c r="ACO126" s="0"/>
      <c r="ACP126" s="0"/>
      <c r="ACQ126" s="0"/>
      <c r="ACR126" s="0"/>
      <c r="ACS126" s="0"/>
      <c r="ACT126" s="0"/>
      <c r="ACU126" s="0"/>
      <c r="ACV126" s="0"/>
      <c r="ACW126" s="0"/>
      <c r="ACX126" s="0"/>
      <c r="ACY126" s="0"/>
      <c r="ACZ126" s="0"/>
      <c r="ADA126" s="0"/>
      <c r="ADB126" s="0"/>
      <c r="ADC126" s="0"/>
      <c r="ADD126" s="0"/>
      <c r="ADE126" s="0"/>
      <c r="ADF126" s="0"/>
      <c r="ADG126" s="0"/>
      <c r="ADH126" s="0"/>
      <c r="ADI126" s="0"/>
      <c r="ADJ126" s="0"/>
      <c r="ADK126" s="0"/>
      <c r="ADL126" s="0"/>
      <c r="ADM126" s="0"/>
      <c r="ADN126" s="0"/>
      <c r="ADO126" s="0"/>
      <c r="ADP126" s="0"/>
      <c r="ADQ126" s="0"/>
      <c r="ADR126" s="0"/>
      <c r="ADS126" s="0"/>
      <c r="ADT126" s="0"/>
      <c r="ADU126" s="0"/>
      <c r="ADV126" s="0"/>
      <c r="ADW126" s="0"/>
      <c r="ADX126" s="0"/>
      <c r="ADY126" s="0"/>
      <c r="ADZ126" s="0"/>
      <c r="AEA126" s="0"/>
      <c r="AEB126" s="0"/>
      <c r="AEC126" s="0"/>
      <c r="AED126" s="0"/>
      <c r="AEE126" s="0"/>
      <c r="AEF126" s="0"/>
      <c r="AEG126" s="0"/>
      <c r="AEH126" s="0"/>
      <c r="AEI126" s="0"/>
      <c r="AEJ126" s="0"/>
      <c r="AEK126" s="0"/>
      <c r="AEL126" s="0"/>
      <c r="AEM126" s="0"/>
      <c r="AEN126" s="0"/>
      <c r="AEO126" s="0"/>
      <c r="AEP126" s="0"/>
      <c r="AEQ126" s="0"/>
      <c r="AER126" s="0"/>
      <c r="AES126" s="0"/>
      <c r="AET126" s="0"/>
      <c r="AEU126" s="0"/>
      <c r="AEV126" s="0"/>
      <c r="AEW126" s="0"/>
      <c r="AEX126" s="0"/>
      <c r="AEY126" s="0"/>
      <c r="AEZ126" s="0"/>
      <c r="AFA126" s="0"/>
      <c r="AFB126" s="0"/>
      <c r="AFC126" s="0"/>
      <c r="AFD126" s="0"/>
      <c r="AFE126" s="0"/>
      <c r="AFF126" s="0"/>
      <c r="AFG126" s="0"/>
      <c r="AFH126" s="0"/>
      <c r="AFI126" s="0"/>
      <c r="AFJ126" s="0"/>
      <c r="AFK126" s="0"/>
      <c r="AFL126" s="0"/>
      <c r="AFM126" s="0"/>
      <c r="AFN126" s="0"/>
      <c r="AFO126" s="0"/>
      <c r="AFP126" s="0"/>
      <c r="AFQ126" s="0"/>
      <c r="AFR126" s="0"/>
      <c r="AFS126" s="0"/>
      <c r="AFT126" s="0"/>
      <c r="AFU126" s="0"/>
      <c r="AFV126" s="0"/>
      <c r="AFW126" s="0"/>
      <c r="AFX126" s="0"/>
      <c r="AFY126" s="0"/>
      <c r="AFZ126" s="0"/>
      <c r="AGA126" s="0"/>
      <c r="AGB126" s="0"/>
      <c r="AGC126" s="0"/>
      <c r="AGD126" s="0"/>
      <c r="AGE126" s="0"/>
      <c r="AGF126" s="0"/>
      <c r="AGG126" s="0"/>
      <c r="AGH126" s="0"/>
      <c r="AGI126" s="0"/>
      <c r="AGJ126" s="0"/>
      <c r="AGK126" s="0"/>
      <c r="AGL126" s="0"/>
      <c r="AGM126" s="0"/>
      <c r="AGN126" s="0"/>
      <c r="AGO126" s="0"/>
      <c r="AGP126" s="0"/>
      <c r="AGQ126" s="0"/>
      <c r="AGR126" s="0"/>
      <c r="AGS126" s="0"/>
      <c r="AGT126" s="0"/>
      <c r="AGU126" s="0"/>
      <c r="AGV126" s="0"/>
      <c r="AGW126" s="0"/>
      <c r="AGX126" s="0"/>
      <c r="AGY126" s="0"/>
      <c r="AGZ126" s="0"/>
      <c r="AHA126" s="0"/>
      <c r="AHB126" s="0"/>
      <c r="AHC126" s="0"/>
      <c r="AHD126" s="0"/>
      <c r="AHE126" s="0"/>
      <c r="AHF126" s="0"/>
      <c r="AHG126" s="0"/>
      <c r="AHH126" s="0"/>
      <c r="AHI126" s="0"/>
      <c r="AHJ126" s="0"/>
      <c r="AHK126" s="0"/>
      <c r="AHL126" s="0"/>
      <c r="AHM126" s="0"/>
      <c r="AHN126" s="0"/>
      <c r="AHO126" s="0"/>
      <c r="AHP126" s="0"/>
      <c r="AHQ126" s="0"/>
      <c r="AHR126" s="0"/>
      <c r="AHS126" s="0"/>
      <c r="AHT126" s="0"/>
      <c r="AHU126" s="0"/>
      <c r="AHV126" s="0"/>
      <c r="AHW126" s="0"/>
      <c r="AHX126" s="0"/>
      <c r="AHY126" s="0"/>
      <c r="AHZ126" s="0"/>
      <c r="AIA126" s="0"/>
      <c r="AIB126" s="0"/>
      <c r="AIC126" s="0"/>
      <c r="AID126" s="0"/>
      <c r="AIE126" s="0"/>
      <c r="AIF126" s="0"/>
      <c r="AIG126" s="0"/>
      <c r="AIH126" s="0"/>
      <c r="AII126" s="0"/>
      <c r="AIJ126" s="0"/>
      <c r="AIK126" s="0"/>
      <c r="AIL126" s="0"/>
      <c r="AIM126" s="0"/>
      <c r="AIN126" s="0"/>
      <c r="AIO126" s="0"/>
      <c r="AIP126" s="0"/>
      <c r="AIQ126" s="0"/>
      <c r="AIR126" s="0"/>
      <c r="AIS126" s="0"/>
      <c r="AIT126" s="0"/>
      <c r="AIU126" s="0"/>
      <c r="AIV126" s="0"/>
      <c r="AIW126" s="0"/>
      <c r="AIX126" s="0"/>
      <c r="AIY126" s="0"/>
      <c r="AIZ126" s="0"/>
      <c r="AJA126" s="0"/>
      <c r="AJB126" s="0"/>
      <c r="AJC126" s="0"/>
      <c r="AJD126" s="0"/>
      <c r="AJE126" s="0"/>
      <c r="AJF126" s="0"/>
      <c r="AJG126" s="0"/>
      <c r="AJH126" s="0"/>
      <c r="AJI126" s="0"/>
      <c r="AJJ126" s="0"/>
      <c r="AJK126" s="0"/>
      <c r="AJL126" s="0"/>
      <c r="AJM126" s="0"/>
      <c r="AJN126" s="0"/>
      <c r="AJO126" s="0"/>
      <c r="AJP126" s="0"/>
      <c r="AJQ126" s="0"/>
      <c r="AJR126" s="0"/>
      <c r="AJS126" s="0"/>
      <c r="AJT126" s="0"/>
      <c r="AJU126" s="0"/>
      <c r="AJV126" s="0"/>
      <c r="AJW126" s="0"/>
      <c r="AJX126" s="0"/>
      <c r="AJY126" s="0"/>
      <c r="AJZ126" s="0"/>
      <c r="AKA126" s="0"/>
      <c r="AKB126" s="0"/>
      <c r="AKC126" s="0"/>
      <c r="AKD126" s="0"/>
      <c r="AKE126" s="0"/>
      <c r="AKF126" s="0"/>
      <c r="AKG126" s="0"/>
      <c r="AKH126" s="0"/>
      <c r="AKI126" s="0"/>
      <c r="AKJ126" s="0"/>
      <c r="AKK126" s="0"/>
      <c r="AKL126" s="0"/>
      <c r="AKM126" s="0"/>
      <c r="AKN126" s="0"/>
      <c r="AKO126" s="0"/>
      <c r="AKP126" s="0"/>
      <c r="AKQ126" s="0"/>
      <c r="AKR126" s="0"/>
      <c r="AKS126" s="0"/>
      <c r="AKT126" s="0"/>
      <c r="AKU126" s="0"/>
      <c r="AKV126" s="0"/>
      <c r="AKW126" s="0"/>
      <c r="AKX126" s="0"/>
      <c r="AKY126" s="0"/>
      <c r="AKZ126" s="0"/>
      <c r="ALA126" s="0"/>
      <c r="ALB126" s="0"/>
      <c r="ALC126" s="0"/>
      <c r="ALD126" s="0"/>
      <c r="ALE126" s="0"/>
      <c r="ALF126" s="0"/>
      <c r="ALG126" s="0"/>
      <c r="ALH126" s="0"/>
      <c r="ALI126" s="0"/>
      <c r="ALJ126" s="0"/>
      <c r="ALK126" s="0"/>
      <c r="ALL126" s="0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s="202" customFormat="true" ht="38.25" hidden="false" customHeight="false" outlineLevel="0" collapsed="false">
      <c r="A127" s="27" t="n">
        <v>116</v>
      </c>
      <c r="B127" s="28" t="s">
        <v>839</v>
      </c>
      <c r="C127" s="55" t="s">
        <v>1189</v>
      </c>
      <c r="D127" s="195" t="s">
        <v>38</v>
      </c>
      <c r="E127" s="55" t="n">
        <v>10</v>
      </c>
      <c r="F127" s="196" t="s">
        <v>1190</v>
      </c>
      <c r="G127" s="195" t="n">
        <v>0</v>
      </c>
      <c r="H127" s="56" t="n">
        <v>0</v>
      </c>
      <c r="I127" s="56" t="n">
        <v>0</v>
      </c>
      <c r="J127" s="56" t="n">
        <v>0</v>
      </c>
      <c r="K127" s="56" t="n">
        <v>0</v>
      </c>
      <c r="L127" s="56" t="n">
        <v>0</v>
      </c>
      <c r="M127" s="56" t="n">
        <v>0</v>
      </c>
      <c r="N127" s="56" t="n">
        <v>1</v>
      </c>
      <c r="O127" s="56" t="n">
        <v>0</v>
      </c>
      <c r="P127" s="56" t="n">
        <v>0</v>
      </c>
      <c r="Q127" s="197" t="n">
        <f aca="false">SUM(J127:P127)</f>
        <v>1</v>
      </c>
      <c r="R127" s="56" t="n">
        <v>0</v>
      </c>
      <c r="S127" s="56" t="n">
        <v>0</v>
      </c>
      <c r="T127" s="56" t="n">
        <v>0</v>
      </c>
      <c r="U127" s="56" t="n">
        <v>0</v>
      </c>
      <c r="V127" s="56" t="n">
        <v>1</v>
      </c>
      <c r="W127" s="55" t="n">
        <v>0</v>
      </c>
      <c r="X127" s="55" t="n">
        <v>0</v>
      </c>
      <c r="Y127" s="56" t="n">
        <v>0</v>
      </c>
      <c r="Z127" s="198" t="n">
        <f aca="false">SUM(R127:Y127)</f>
        <v>1</v>
      </c>
      <c r="AA127" s="56" t="n">
        <v>0</v>
      </c>
      <c r="AB127" s="56" t="n">
        <v>0</v>
      </c>
      <c r="AC127" s="197" t="n">
        <f aca="false">SUM(Z127:AB127)</f>
        <v>1</v>
      </c>
      <c r="AD127" s="199" t="n">
        <v>42241.5951388889</v>
      </c>
      <c r="AE127" s="200" t="n">
        <v>42241.6340277778</v>
      </c>
      <c r="AF127" s="200" t="n">
        <v>42241.6340277778</v>
      </c>
      <c r="AG127" s="201" t="n">
        <f aca="false">AF127-AD127</f>
        <v>0.038888888891961</v>
      </c>
      <c r="AH127" s="56"/>
      <c r="AI127" s="28" t="s">
        <v>842</v>
      </c>
      <c r="AJ127" s="55" t="s">
        <v>1191</v>
      </c>
    </row>
    <row r="128" s="37" customFormat="true" ht="61.5" hidden="false" customHeight="true" outlineLevel="0" collapsed="false">
      <c r="A128" s="129" t="n">
        <v>117</v>
      </c>
      <c r="B128" s="28" t="s">
        <v>839</v>
      </c>
      <c r="C128" s="28" t="s">
        <v>1192</v>
      </c>
      <c r="D128" s="29" t="s">
        <v>38</v>
      </c>
      <c r="E128" s="28" t="n">
        <v>6</v>
      </c>
      <c r="F128" s="28" t="s">
        <v>1193</v>
      </c>
      <c r="G128" s="29" t="n">
        <v>1</v>
      </c>
      <c r="H128" s="29" t="n">
        <v>0</v>
      </c>
      <c r="I128" s="29" t="n">
        <v>0</v>
      </c>
      <c r="J128" s="29" t="n">
        <v>0</v>
      </c>
      <c r="K128" s="29" t="n">
        <v>0</v>
      </c>
      <c r="L128" s="29" t="n">
        <v>0</v>
      </c>
      <c r="M128" s="29" t="n">
        <v>0</v>
      </c>
      <c r="N128" s="29" t="n">
        <v>1</v>
      </c>
      <c r="O128" s="29" t="n">
        <v>0</v>
      </c>
      <c r="P128" s="29" t="n">
        <v>0</v>
      </c>
      <c r="Q128" s="28" t="n">
        <f aca="false">SUM(J128:P128)</f>
        <v>1</v>
      </c>
      <c r="R128" s="29" t="n">
        <v>0</v>
      </c>
      <c r="S128" s="29" t="n">
        <v>0</v>
      </c>
      <c r="T128" s="29" t="n">
        <v>0</v>
      </c>
      <c r="U128" s="29" t="n">
        <v>0</v>
      </c>
      <c r="V128" s="29" t="n">
        <v>155</v>
      </c>
      <c r="W128" s="28" t="n">
        <v>155</v>
      </c>
      <c r="X128" s="28" t="n">
        <v>0</v>
      </c>
      <c r="Y128" s="29" t="n">
        <v>0</v>
      </c>
      <c r="Z128" s="29" t="n">
        <f aca="false">SUM(R128:V128)</f>
        <v>155</v>
      </c>
      <c r="AA128" s="29" t="n">
        <v>0</v>
      </c>
      <c r="AB128" s="29" t="n">
        <v>0</v>
      </c>
      <c r="AC128" s="28" t="n">
        <f aca="false">SUM(Z128:AB128)</f>
        <v>155</v>
      </c>
      <c r="AD128" s="73" t="n">
        <v>42244.5659722222</v>
      </c>
      <c r="AE128" s="39" t="n">
        <v>42244.8194444444</v>
      </c>
      <c r="AF128" s="39" t="n">
        <v>42244.8194444444</v>
      </c>
      <c r="AG128" s="89" t="n">
        <f aca="false">AF128-AD128</f>
        <v>0.253472222226264</v>
      </c>
      <c r="AH128" s="29"/>
      <c r="AI128" s="28" t="s">
        <v>842</v>
      </c>
      <c r="AJ128" s="28" t="s">
        <v>1194</v>
      </c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138"/>
      <c r="BJ128" s="138"/>
      <c r="BK128" s="138"/>
      <c r="BL128" s="138"/>
      <c r="BM128" s="138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138"/>
      <c r="CH128" s="138"/>
      <c r="CI128" s="138"/>
      <c r="CJ128" s="138"/>
      <c r="CK128" s="138"/>
      <c r="CL128" s="138"/>
    </row>
    <row r="129" s="33" customFormat="true" ht="130.5" hidden="false" customHeight="true" outlineLevel="0" collapsed="false">
      <c r="A129" s="129" t="n">
        <v>118</v>
      </c>
      <c r="B129" s="28" t="s">
        <v>839</v>
      </c>
      <c r="C129" s="21" t="s">
        <v>1195</v>
      </c>
      <c r="D129" s="17" t="s">
        <v>38</v>
      </c>
      <c r="E129" s="21" t="n">
        <v>6</v>
      </c>
      <c r="F129" s="21" t="s">
        <v>1196</v>
      </c>
      <c r="G129" s="17" t="n">
        <v>1</v>
      </c>
      <c r="H129" s="17" t="n">
        <v>0</v>
      </c>
      <c r="I129" s="17" t="n">
        <v>0</v>
      </c>
      <c r="J129" s="17" t="n">
        <v>0</v>
      </c>
      <c r="K129" s="17" t="n">
        <v>0</v>
      </c>
      <c r="L129" s="17" t="n">
        <v>0</v>
      </c>
      <c r="M129" s="17" t="n">
        <v>0</v>
      </c>
      <c r="N129" s="17" t="n">
        <v>1</v>
      </c>
      <c r="O129" s="17" t="n">
        <v>0</v>
      </c>
      <c r="P129" s="17" t="n">
        <v>0</v>
      </c>
      <c r="Q129" s="21" t="n">
        <f aca="false">SUM(J129:P129)</f>
        <v>1</v>
      </c>
      <c r="R129" s="17" t="n">
        <v>0</v>
      </c>
      <c r="S129" s="17" t="n">
        <v>0</v>
      </c>
      <c r="T129" s="17" t="n">
        <v>6</v>
      </c>
      <c r="U129" s="17" t="n">
        <v>0</v>
      </c>
      <c r="V129" s="17" t="n">
        <v>277</v>
      </c>
      <c r="W129" s="21" t="n">
        <v>277</v>
      </c>
      <c r="X129" s="21" t="n">
        <v>0</v>
      </c>
      <c r="Y129" s="17" t="n">
        <v>0</v>
      </c>
      <c r="Z129" s="17" t="n">
        <f aca="false">SUM(R129:V129)</f>
        <v>283</v>
      </c>
      <c r="AA129" s="17" t="n">
        <v>0</v>
      </c>
      <c r="AB129" s="17" t="n">
        <v>0</v>
      </c>
      <c r="AC129" s="21" t="n">
        <f aca="false">SUM(Z129:AB129)</f>
        <v>283</v>
      </c>
      <c r="AD129" s="43" t="n">
        <v>42251.8506944444</v>
      </c>
      <c r="AE129" s="180" t="s">
        <v>1197</v>
      </c>
      <c r="AF129" s="46" t="n">
        <v>42252.0243055556</v>
      </c>
      <c r="AG129" s="23" t="n">
        <f aca="false">AF129-AD129</f>
        <v>0.173611111109494</v>
      </c>
      <c r="AH129" s="17"/>
      <c r="AI129" s="28" t="s">
        <v>842</v>
      </c>
      <c r="AJ129" s="21" t="s">
        <v>1198</v>
      </c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139"/>
      <c r="BJ129" s="139"/>
      <c r="BK129" s="139"/>
      <c r="BL129" s="139"/>
      <c r="BM129" s="139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139"/>
      <c r="CH129" s="139"/>
      <c r="CI129" s="139"/>
      <c r="CJ129" s="139"/>
      <c r="CK129" s="139"/>
      <c r="CL129" s="139"/>
    </row>
    <row r="130" customFormat="false" ht="87" hidden="false" customHeight="true" outlineLevel="0" collapsed="false">
      <c r="A130" s="27" t="n">
        <v>119</v>
      </c>
      <c r="B130" s="28" t="s">
        <v>839</v>
      </c>
      <c r="C130" s="21" t="s">
        <v>1199</v>
      </c>
      <c r="D130" s="17" t="s">
        <v>38</v>
      </c>
      <c r="E130" s="21" t="n">
        <v>10</v>
      </c>
      <c r="F130" s="21" t="s">
        <v>1200</v>
      </c>
      <c r="G130" s="17" t="n">
        <v>0</v>
      </c>
      <c r="H130" s="17" t="n">
        <v>0</v>
      </c>
      <c r="I130" s="17" t="n">
        <v>0</v>
      </c>
      <c r="J130" s="17" t="n">
        <v>0</v>
      </c>
      <c r="K130" s="17" t="n">
        <v>0</v>
      </c>
      <c r="L130" s="17" t="n">
        <v>0</v>
      </c>
      <c r="M130" s="17" t="n">
        <v>0</v>
      </c>
      <c r="N130" s="17" t="n">
        <v>1</v>
      </c>
      <c r="O130" s="17" t="n">
        <v>0</v>
      </c>
      <c r="P130" s="17" t="n">
        <v>0</v>
      </c>
      <c r="Q130" s="21" t="n">
        <f aca="false">SUM(J130:P130)</f>
        <v>1</v>
      </c>
      <c r="R130" s="17" t="n">
        <v>0</v>
      </c>
      <c r="S130" s="17" t="n">
        <v>0</v>
      </c>
      <c r="T130" s="17" t="n">
        <v>0</v>
      </c>
      <c r="U130" s="17" t="n">
        <v>0</v>
      </c>
      <c r="V130" s="17" t="n">
        <v>87</v>
      </c>
      <c r="W130" s="21" t="n">
        <v>87</v>
      </c>
      <c r="X130" s="21" t="n">
        <v>0</v>
      </c>
      <c r="Y130" s="17" t="n">
        <v>0</v>
      </c>
      <c r="Z130" s="17" t="n">
        <f aca="false">SUM(R130:V130)</f>
        <v>87</v>
      </c>
      <c r="AA130" s="17" t="n">
        <v>0</v>
      </c>
      <c r="AB130" s="17" t="n">
        <v>0</v>
      </c>
      <c r="AC130" s="21" t="n">
        <f aca="false">SUM(Z130:AB130)</f>
        <v>87</v>
      </c>
      <c r="AD130" s="43" t="n">
        <v>42253.6020833333</v>
      </c>
      <c r="AE130" s="46" t="n">
        <v>42254.8055555556</v>
      </c>
      <c r="AF130" s="46" t="n">
        <v>42254.8055555556</v>
      </c>
      <c r="AG130" s="23" t="n">
        <f aca="false">AF130-AD130</f>
        <v>1.20347222222335</v>
      </c>
      <c r="AH130" s="17"/>
      <c r="AI130" s="28" t="s">
        <v>842</v>
      </c>
      <c r="AJ130" s="21" t="s">
        <v>1201</v>
      </c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139"/>
      <c r="BJ130" s="139"/>
      <c r="BK130" s="139"/>
      <c r="BL130" s="139"/>
      <c r="BM130" s="139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139"/>
      <c r="CH130" s="139"/>
      <c r="CI130" s="139"/>
      <c r="CJ130" s="139"/>
      <c r="CK130" s="139"/>
      <c r="CL130" s="139"/>
      <c r="CM130" s="0"/>
      <c r="CN130" s="0"/>
      <c r="CO130" s="0"/>
      <c r="CP130" s="0"/>
      <c r="CQ130" s="0"/>
      <c r="CR130" s="0"/>
      <c r="CS130" s="0"/>
      <c r="CT130" s="0"/>
      <c r="CU130" s="0"/>
      <c r="CV130" s="0"/>
      <c r="CW130" s="0"/>
      <c r="CX130" s="0"/>
      <c r="CY130" s="0"/>
      <c r="CZ130" s="0"/>
      <c r="DA130" s="0"/>
      <c r="DB130" s="0"/>
      <c r="DC130" s="0"/>
      <c r="DD130" s="0"/>
      <c r="DE130" s="0"/>
      <c r="DF130" s="0"/>
      <c r="DG130" s="0"/>
      <c r="DH130" s="0"/>
      <c r="DI130" s="0"/>
      <c r="DJ130" s="0"/>
      <c r="DK130" s="0"/>
      <c r="DL130" s="0"/>
      <c r="DM130" s="0"/>
      <c r="DN130" s="0"/>
      <c r="DO130" s="0"/>
      <c r="DP130" s="0"/>
      <c r="DQ130" s="0"/>
      <c r="DR130" s="0"/>
      <c r="DS130" s="0"/>
      <c r="DT130" s="0"/>
      <c r="DU130" s="0"/>
      <c r="DV130" s="0"/>
      <c r="DW130" s="0"/>
      <c r="DX130" s="0"/>
      <c r="DY130" s="0"/>
      <c r="DZ130" s="0"/>
      <c r="EA130" s="0"/>
      <c r="EB130" s="0"/>
      <c r="EC130" s="0"/>
      <c r="ED130" s="0"/>
      <c r="EE130" s="0"/>
      <c r="EF130" s="0"/>
      <c r="EG130" s="0"/>
      <c r="EH130" s="0"/>
      <c r="EI130" s="0"/>
      <c r="EJ130" s="0"/>
      <c r="EK130" s="0"/>
      <c r="EL130" s="0"/>
      <c r="EM130" s="0"/>
      <c r="EN130" s="0"/>
      <c r="EO130" s="0"/>
      <c r="EP130" s="0"/>
      <c r="EQ130" s="0"/>
      <c r="ER130" s="0"/>
      <c r="ES130" s="0"/>
      <c r="ET130" s="0"/>
      <c r="EU130" s="0"/>
      <c r="EV130" s="0"/>
      <c r="EW130" s="0"/>
      <c r="EX130" s="0"/>
      <c r="EY130" s="0"/>
      <c r="EZ130" s="0"/>
      <c r="FA130" s="0"/>
      <c r="FB130" s="0"/>
      <c r="FC130" s="0"/>
      <c r="FD130" s="0"/>
      <c r="FE130" s="0"/>
      <c r="FF130" s="0"/>
      <c r="FG130" s="0"/>
      <c r="FH130" s="0"/>
      <c r="FI130" s="0"/>
      <c r="FJ130" s="0"/>
      <c r="FK130" s="0"/>
      <c r="FL130" s="0"/>
      <c r="FM130" s="0"/>
      <c r="FN130" s="0"/>
      <c r="FO130" s="0"/>
      <c r="FP130" s="0"/>
      <c r="FQ130" s="0"/>
      <c r="FR130" s="0"/>
      <c r="FS130" s="0"/>
      <c r="FT130" s="0"/>
      <c r="FU130" s="0"/>
      <c r="FV130" s="0"/>
      <c r="FW130" s="0"/>
      <c r="FX130" s="0"/>
      <c r="FY130" s="0"/>
      <c r="FZ130" s="0"/>
      <c r="GA130" s="0"/>
      <c r="GB130" s="0"/>
      <c r="GC130" s="0"/>
      <c r="GD130" s="0"/>
      <c r="GE130" s="0"/>
      <c r="GF130" s="0"/>
      <c r="GG130" s="0"/>
      <c r="GH130" s="0"/>
      <c r="GI130" s="0"/>
      <c r="GJ130" s="0"/>
      <c r="GK130" s="0"/>
      <c r="GL130" s="0"/>
      <c r="GM130" s="0"/>
      <c r="GN130" s="0"/>
      <c r="GO130" s="0"/>
      <c r="GP130" s="0"/>
      <c r="GQ130" s="0"/>
      <c r="GR130" s="0"/>
      <c r="GS130" s="0"/>
      <c r="GT130" s="0"/>
      <c r="GU130" s="0"/>
      <c r="GV130" s="0"/>
      <c r="GW130" s="0"/>
      <c r="GX130" s="0"/>
      <c r="GY130" s="0"/>
      <c r="GZ130" s="0"/>
      <c r="HA130" s="0"/>
      <c r="HB130" s="0"/>
      <c r="HC130" s="0"/>
      <c r="HD130" s="0"/>
      <c r="HE130" s="0"/>
      <c r="HF130" s="0"/>
      <c r="HG130" s="0"/>
      <c r="HH130" s="0"/>
      <c r="HI130" s="0"/>
      <c r="HJ130" s="0"/>
      <c r="HK130" s="0"/>
      <c r="HL130" s="0"/>
      <c r="HM130" s="0"/>
      <c r="HN130" s="0"/>
      <c r="HO130" s="0"/>
      <c r="HP130" s="0"/>
      <c r="HQ130" s="0"/>
      <c r="HR130" s="0"/>
      <c r="HS130" s="0"/>
      <c r="HT130" s="0"/>
      <c r="HU130" s="0"/>
      <c r="HV130" s="0"/>
      <c r="HW130" s="0"/>
      <c r="HX130" s="0"/>
      <c r="HY130" s="0"/>
      <c r="HZ130" s="0"/>
      <c r="IA130" s="0"/>
      <c r="IB130" s="0"/>
      <c r="IC130" s="0"/>
      <c r="ID130" s="0"/>
      <c r="IE130" s="0"/>
      <c r="IF130" s="0"/>
      <c r="IG130" s="0"/>
      <c r="IH130" s="0"/>
      <c r="II130" s="0"/>
      <c r="IJ130" s="0"/>
      <c r="IK130" s="0"/>
      <c r="IL130" s="0"/>
      <c r="IM130" s="0"/>
      <c r="IN130" s="0"/>
      <c r="IO130" s="0"/>
      <c r="IP130" s="0"/>
      <c r="IQ130" s="0"/>
      <c r="IR130" s="0"/>
      <c r="IS130" s="0"/>
      <c r="IT130" s="0"/>
      <c r="IU130" s="0"/>
      <c r="IV130" s="0"/>
      <c r="IW130" s="0"/>
      <c r="IX130" s="0"/>
      <c r="IY130" s="0"/>
      <c r="IZ130" s="0"/>
      <c r="JA130" s="0"/>
      <c r="JB130" s="0"/>
      <c r="JC130" s="0"/>
      <c r="JD130" s="0"/>
      <c r="JE130" s="0"/>
      <c r="JF130" s="0"/>
      <c r="JG130" s="0"/>
      <c r="JH130" s="0"/>
      <c r="JI130" s="0"/>
      <c r="JJ130" s="0"/>
      <c r="JK130" s="0"/>
      <c r="JL130" s="0"/>
      <c r="JM130" s="0"/>
      <c r="JN130" s="0"/>
      <c r="JO130" s="0"/>
      <c r="JP130" s="0"/>
      <c r="JQ130" s="0"/>
      <c r="JR130" s="0"/>
      <c r="JS130" s="0"/>
      <c r="JT130" s="0"/>
      <c r="JU130" s="0"/>
      <c r="JV130" s="0"/>
      <c r="JW130" s="0"/>
      <c r="JX130" s="0"/>
      <c r="JY130" s="0"/>
      <c r="JZ130" s="0"/>
      <c r="KA130" s="0"/>
      <c r="KB130" s="0"/>
      <c r="KC130" s="0"/>
      <c r="KD130" s="0"/>
      <c r="KE130" s="0"/>
      <c r="KF130" s="0"/>
      <c r="KG130" s="0"/>
      <c r="KH130" s="0"/>
      <c r="KI130" s="0"/>
      <c r="KJ130" s="0"/>
      <c r="KK130" s="0"/>
      <c r="KL130" s="0"/>
      <c r="KM130" s="0"/>
      <c r="KN130" s="0"/>
      <c r="KO130" s="0"/>
      <c r="KP130" s="0"/>
      <c r="KQ130" s="0"/>
      <c r="KR130" s="0"/>
      <c r="KS130" s="0"/>
      <c r="KT130" s="0"/>
      <c r="KU130" s="0"/>
      <c r="KV130" s="0"/>
      <c r="KW130" s="0"/>
      <c r="KX130" s="0"/>
      <c r="KY130" s="0"/>
      <c r="KZ130" s="0"/>
      <c r="LA130" s="0"/>
      <c r="LB130" s="0"/>
      <c r="LC130" s="0"/>
      <c r="LD130" s="0"/>
      <c r="LE130" s="0"/>
      <c r="LF130" s="0"/>
      <c r="LG130" s="0"/>
      <c r="LH130" s="0"/>
      <c r="LI130" s="0"/>
      <c r="LJ130" s="0"/>
      <c r="LK130" s="0"/>
      <c r="LL130" s="0"/>
      <c r="LM130" s="0"/>
      <c r="LN130" s="0"/>
      <c r="LO130" s="0"/>
      <c r="LP130" s="0"/>
      <c r="LQ130" s="0"/>
      <c r="LR130" s="0"/>
      <c r="LS130" s="0"/>
      <c r="LT130" s="0"/>
      <c r="LU130" s="0"/>
      <c r="LV130" s="0"/>
      <c r="LW130" s="0"/>
      <c r="LX130" s="0"/>
      <c r="LY130" s="0"/>
      <c r="LZ130" s="0"/>
      <c r="MA130" s="0"/>
      <c r="MB130" s="0"/>
      <c r="MC130" s="0"/>
      <c r="MD130" s="0"/>
      <c r="ME130" s="0"/>
      <c r="MF130" s="0"/>
      <c r="MG130" s="0"/>
      <c r="MH130" s="0"/>
      <c r="MI130" s="0"/>
      <c r="MJ130" s="0"/>
      <c r="MK130" s="0"/>
      <c r="ML130" s="0"/>
      <c r="MM130" s="0"/>
      <c r="MN130" s="0"/>
      <c r="MO130" s="0"/>
      <c r="MP130" s="0"/>
      <c r="MQ130" s="0"/>
      <c r="MR130" s="0"/>
      <c r="MS130" s="0"/>
      <c r="MT130" s="0"/>
      <c r="MU130" s="0"/>
      <c r="MV130" s="0"/>
      <c r="MW130" s="0"/>
      <c r="MX130" s="0"/>
      <c r="MY130" s="0"/>
      <c r="MZ130" s="0"/>
      <c r="NA130" s="0"/>
      <c r="NB130" s="0"/>
      <c r="NC130" s="0"/>
      <c r="ND130" s="0"/>
      <c r="NE130" s="0"/>
      <c r="NF130" s="0"/>
      <c r="NG130" s="0"/>
      <c r="NH130" s="0"/>
      <c r="NI130" s="0"/>
      <c r="NJ130" s="0"/>
      <c r="NK130" s="0"/>
      <c r="NL130" s="0"/>
      <c r="NM130" s="0"/>
      <c r="NN130" s="0"/>
      <c r="NO130" s="0"/>
      <c r="NP130" s="0"/>
      <c r="NQ130" s="0"/>
      <c r="NR130" s="0"/>
      <c r="NS130" s="0"/>
      <c r="NT130" s="0"/>
      <c r="NU130" s="0"/>
      <c r="NV130" s="0"/>
      <c r="NW130" s="0"/>
      <c r="NX130" s="0"/>
      <c r="NY130" s="0"/>
      <c r="NZ130" s="0"/>
      <c r="OA130" s="0"/>
      <c r="OB130" s="0"/>
      <c r="OC130" s="0"/>
      <c r="OD130" s="0"/>
      <c r="OE130" s="0"/>
      <c r="OF130" s="0"/>
      <c r="OG130" s="0"/>
      <c r="OH130" s="0"/>
      <c r="OI130" s="0"/>
      <c r="OJ130" s="0"/>
      <c r="OK130" s="0"/>
      <c r="OL130" s="0"/>
      <c r="OM130" s="0"/>
      <c r="ON130" s="0"/>
      <c r="OO130" s="0"/>
      <c r="OP130" s="0"/>
      <c r="OQ130" s="0"/>
      <c r="OR130" s="0"/>
      <c r="OS130" s="0"/>
      <c r="OT130" s="0"/>
      <c r="OU130" s="0"/>
      <c r="OV130" s="0"/>
      <c r="OW130" s="0"/>
      <c r="OX130" s="0"/>
      <c r="OY130" s="0"/>
      <c r="OZ130" s="0"/>
      <c r="PA130" s="0"/>
      <c r="PB130" s="0"/>
      <c r="PC130" s="0"/>
      <c r="PD130" s="0"/>
      <c r="PE130" s="0"/>
      <c r="PF130" s="0"/>
      <c r="PG130" s="0"/>
      <c r="PH130" s="0"/>
      <c r="PI130" s="0"/>
      <c r="PJ130" s="0"/>
      <c r="PK130" s="0"/>
      <c r="PL130" s="0"/>
      <c r="PM130" s="0"/>
      <c r="PN130" s="0"/>
      <c r="PO130" s="0"/>
      <c r="PP130" s="0"/>
      <c r="PQ130" s="0"/>
      <c r="PR130" s="0"/>
      <c r="PS130" s="0"/>
      <c r="PT130" s="0"/>
      <c r="PU130" s="0"/>
      <c r="PV130" s="0"/>
      <c r="PW130" s="0"/>
      <c r="PX130" s="0"/>
      <c r="PY130" s="0"/>
      <c r="PZ130" s="0"/>
      <c r="QA130" s="0"/>
      <c r="QB130" s="0"/>
      <c r="QC130" s="0"/>
      <c r="QD130" s="0"/>
      <c r="QE130" s="0"/>
      <c r="QF130" s="0"/>
      <c r="QG130" s="0"/>
      <c r="QH130" s="0"/>
      <c r="QI130" s="0"/>
      <c r="QJ130" s="0"/>
      <c r="QK130" s="0"/>
      <c r="QL130" s="0"/>
      <c r="QM130" s="0"/>
      <c r="QN130" s="0"/>
      <c r="QO130" s="0"/>
      <c r="QP130" s="0"/>
      <c r="QQ130" s="0"/>
      <c r="QR130" s="0"/>
      <c r="QS130" s="0"/>
      <c r="QT130" s="0"/>
      <c r="QU130" s="0"/>
      <c r="QV130" s="0"/>
      <c r="QW130" s="0"/>
      <c r="QX130" s="0"/>
      <c r="QY130" s="0"/>
      <c r="QZ130" s="0"/>
      <c r="RA130" s="0"/>
      <c r="RB130" s="0"/>
      <c r="RC130" s="0"/>
      <c r="RD130" s="0"/>
      <c r="RE130" s="0"/>
      <c r="RF130" s="0"/>
      <c r="RG130" s="0"/>
      <c r="RH130" s="0"/>
      <c r="RI130" s="0"/>
      <c r="RJ130" s="0"/>
      <c r="RK130" s="0"/>
      <c r="RL130" s="0"/>
      <c r="RM130" s="0"/>
      <c r="RN130" s="0"/>
      <c r="RO130" s="0"/>
      <c r="RP130" s="0"/>
      <c r="RQ130" s="0"/>
      <c r="RR130" s="0"/>
      <c r="RS130" s="0"/>
      <c r="RT130" s="0"/>
      <c r="RU130" s="0"/>
      <c r="RV130" s="0"/>
      <c r="RW130" s="0"/>
      <c r="RX130" s="0"/>
      <c r="RY130" s="0"/>
      <c r="RZ130" s="0"/>
      <c r="SA130" s="0"/>
      <c r="SB130" s="0"/>
      <c r="SC130" s="0"/>
      <c r="SD130" s="0"/>
      <c r="SE130" s="0"/>
      <c r="SF130" s="0"/>
      <c r="SG130" s="0"/>
      <c r="SH130" s="0"/>
      <c r="SI130" s="0"/>
      <c r="SJ130" s="0"/>
      <c r="SK130" s="0"/>
      <c r="SL130" s="0"/>
      <c r="SM130" s="0"/>
      <c r="SN130" s="0"/>
      <c r="SO130" s="0"/>
      <c r="SP130" s="0"/>
      <c r="SQ130" s="0"/>
      <c r="SR130" s="0"/>
      <c r="SS130" s="0"/>
      <c r="ST130" s="0"/>
      <c r="SU130" s="0"/>
      <c r="SV130" s="0"/>
      <c r="SW130" s="0"/>
      <c r="SX130" s="0"/>
      <c r="SY130" s="0"/>
      <c r="SZ130" s="0"/>
      <c r="TA130" s="0"/>
      <c r="TB130" s="0"/>
      <c r="TC130" s="0"/>
      <c r="TD130" s="0"/>
      <c r="TE130" s="0"/>
      <c r="TF130" s="0"/>
      <c r="TG130" s="0"/>
      <c r="TH130" s="0"/>
      <c r="TI130" s="0"/>
      <c r="TJ130" s="0"/>
      <c r="TK130" s="0"/>
      <c r="TL130" s="0"/>
      <c r="TM130" s="0"/>
      <c r="TN130" s="0"/>
      <c r="TO130" s="0"/>
      <c r="TP130" s="0"/>
      <c r="TQ130" s="0"/>
      <c r="TR130" s="0"/>
      <c r="TS130" s="0"/>
      <c r="TT130" s="0"/>
      <c r="TU130" s="0"/>
      <c r="TV130" s="0"/>
      <c r="TW130" s="0"/>
      <c r="TX130" s="0"/>
      <c r="TY130" s="0"/>
      <c r="TZ130" s="0"/>
      <c r="UA130" s="0"/>
      <c r="UB130" s="0"/>
      <c r="UC130" s="0"/>
      <c r="UD130" s="0"/>
      <c r="UE130" s="0"/>
      <c r="UF130" s="0"/>
      <c r="UG130" s="0"/>
      <c r="UH130" s="0"/>
      <c r="UI130" s="0"/>
      <c r="UJ130" s="0"/>
      <c r="UK130" s="0"/>
      <c r="UL130" s="0"/>
      <c r="UM130" s="0"/>
      <c r="UN130" s="0"/>
      <c r="UO130" s="0"/>
      <c r="UP130" s="0"/>
      <c r="UQ130" s="0"/>
      <c r="UR130" s="0"/>
      <c r="US130" s="0"/>
      <c r="UT130" s="0"/>
      <c r="UU130" s="0"/>
      <c r="UV130" s="0"/>
      <c r="UW130" s="0"/>
      <c r="UX130" s="0"/>
      <c r="UY130" s="0"/>
      <c r="UZ130" s="0"/>
      <c r="VA130" s="0"/>
      <c r="VB130" s="0"/>
      <c r="VC130" s="0"/>
      <c r="VD130" s="0"/>
      <c r="VE130" s="0"/>
      <c r="VF130" s="0"/>
      <c r="VG130" s="0"/>
      <c r="VH130" s="0"/>
      <c r="VI130" s="0"/>
      <c r="VJ130" s="0"/>
      <c r="VK130" s="0"/>
      <c r="VL130" s="0"/>
      <c r="VM130" s="0"/>
      <c r="VN130" s="0"/>
      <c r="VO130" s="0"/>
      <c r="VP130" s="0"/>
      <c r="VQ130" s="0"/>
      <c r="VR130" s="0"/>
      <c r="VS130" s="0"/>
      <c r="VT130" s="0"/>
      <c r="VU130" s="0"/>
      <c r="VV130" s="0"/>
      <c r="VW130" s="0"/>
      <c r="VX130" s="0"/>
      <c r="VY130" s="0"/>
      <c r="VZ130" s="0"/>
      <c r="WA130" s="0"/>
      <c r="WB130" s="0"/>
      <c r="WC130" s="0"/>
      <c r="WD130" s="0"/>
      <c r="WE130" s="0"/>
      <c r="WF130" s="0"/>
      <c r="WG130" s="0"/>
      <c r="WH130" s="0"/>
      <c r="WI130" s="0"/>
      <c r="WJ130" s="0"/>
      <c r="WK130" s="0"/>
      <c r="WL130" s="0"/>
      <c r="WM130" s="0"/>
      <c r="WN130" s="0"/>
      <c r="WO130" s="0"/>
      <c r="WP130" s="0"/>
      <c r="WQ130" s="0"/>
      <c r="WR130" s="0"/>
      <c r="WS130" s="0"/>
      <c r="WT130" s="0"/>
      <c r="WU130" s="0"/>
      <c r="WV130" s="0"/>
      <c r="WW130" s="0"/>
      <c r="WX130" s="0"/>
      <c r="WY130" s="0"/>
      <c r="WZ130" s="0"/>
      <c r="XA130" s="0"/>
      <c r="XB130" s="0"/>
      <c r="XC130" s="0"/>
      <c r="XD130" s="0"/>
      <c r="XE130" s="0"/>
      <c r="XF130" s="0"/>
      <c r="XG130" s="0"/>
      <c r="XH130" s="0"/>
      <c r="XI130" s="0"/>
      <c r="XJ130" s="0"/>
      <c r="XK130" s="0"/>
      <c r="XL130" s="0"/>
      <c r="XM130" s="0"/>
      <c r="XN130" s="0"/>
      <c r="XO130" s="0"/>
      <c r="XP130" s="0"/>
      <c r="XQ130" s="0"/>
      <c r="XR130" s="0"/>
      <c r="XS130" s="0"/>
      <c r="XT130" s="0"/>
      <c r="XU130" s="0"/>
      <c r="XV130" s="0"/>
      <c r="XW130" s="0"/>
      <c r="XX130" s="0"/>
      <c r="XY130" s="0"/>
      <c r="XZ130" s="0"/>
      <c r="YA130" s="0"/>
      <c r="YB130" s="0"/>
      <c r="YC130" s="0"/>
      <c r="YD130" s="0"/>
      <c r="YE130" s="0"/>
      <c r="YF130" s="0"/>
      <c r="YG130" s="0"/>
      <c r="YH130" s="0"/>
      <c r="YI130" s="0"/>
      <c r="YJ130" s="0"/>
      <c r="YK130" s="0"/>
      <c r="YL130" s="0"/>
      <c r="YM130" s="0"/>
      <c r="YN130" s="0"/>
      <c r="YO130" s="0"/>
      <c r="YP130" s="0"/>
      <c r="YQ130" s="0"/>
      <c r="YR130" s="0"/>
      <c r="YS130" s="0"/>
      <c r="YT130" s="0"/>
      <c r="YU130" s="0"/>
      <c r="YV130" s="0"/>
      <c r="YW130" s="0"/>
      <c r="YX130" s="0"/>
      <c r="YY130" s="0"/>
      <c r="YZ130" s="0"/>
      <c r="ZA130" s="0"/>
      <c r="ZB130" s="0"/>
      <c r="ZC130" s="0"/>
      <c r="ZD130" s="0"/>
      <c r="ZE130" s="0"/>
      <c r="ZF130" s="0"/>
      <c r="ZG130" s="0"/>
      <c r="ZH130" s="0"/>
      <c r="ZI130" s="0"/>
      <c r="ZJ130" s="0"/>
      <c r="ZK130" s="0"/>
      <c r="ZL130" s="0"/>
      <c r="ZM130" s="0"/>
      <c r="ZN130" s="0"/>
      <c r="ZO130" s="0"/>
      <c r="ZP130" s="0"/>
      <c r="ZQ130" s="0"/>
      <c r="ZR130" s="0"/>
      <c r="ZS130" s="0"/>
      <c r="ZT130" s="0"/>
      <c r="ZU130" s="0"/>
      <c r="ZV130" s="0"/>
      <c r="ZW130" s="0"/>
      <c r="ZX130" s="0"/>
      <c r="ZY130" s="0"/>
      <c r="ZZ130" s="0"/>
      <c r="AAA130" s="0"/>
      <c r="AAB130" s="0"/>
      <c r="AAC130" s="0"/>
      <c r="AAD130" s="0"/>
      <c r="AAE130" s="0"/>
      <c r="AAF130" s="0"/>
      <c r="AAG130" s="0"/>
      <c r="AAH130" s="0"/>
      <c r="AAI130" s="0"/>
      <c r="AAJ130" s="0"/>
      <c r="AAK130" s="0"/>
      <c r="AAL130" s="0"/>
      <c r="AAM130" s="0"/>
      <c r="AAN130" s="0"/>
      <c r="AAO130" s="0"/>
      <c r="AAP130" s="0"/>
      <c r="AAQ130" s="0"/>
      <c r="AAR130" s="0"/>
      <c r="AAS130" s="0"/>
      <c r="AAT130" s="0"/>
      <c r="AAU130" s="0"/>
      <c r="AAV130" s="0"/>
      <c r="AAW130" s="0"/>
      <c r="AAX130" s="0"/>
      <c r="AAY130" s="0"/>
      <c r="AAZ130" s="0"/>
      <c r="ABA130" s="0"/>
      <c r="ABB130" s="0"/>
      <c r="ABC130" s="0"/>
      <c r="ABD130" s="0"/>
      <c r="ABE130" s="0"/>
      <c r="ABF130" s="0"/>
      <c r="ABG130" s="0"/>
      <c r="ABH130" s="0"/>
      <c r="ABI130" s="0"/>
      <c r="ABJ130" s="0"/>
      <c r="ABK130" s="0"/>
      <c r="ABL130" s="0"/>
      <c r="ABM130" s="0"/>
      <c r="ABN130" s="0"/>
      <c r="ABO130" s="0"/>
      <c r="ABP130" s="0"/>
      <c r="ABQ130" s="0"/>
      <c r="ABR130" s="0"/>
      <c r="ABS130" s="0"/>
      <c r="ABT130" s="0"/>
      <c r="ABU130" s="0"/>
      <c r="ABV130" s="0"/>
      <c r="ABW130" s="0"/>
      <c r="ABX130" s="0"/>
      <c r="ABY130" s="0"/>
      <c r="ABZ130" s="0"/>
      <c r="ACA130" s="0"/>
      <c r="ACB130" s="0"/>
      <c r="ACC130" s="0"/>
      <c r="ACD130" s="0"/>
      <c r="ACE130" s="0"/>
      <c r="ACF130" s="0"/>
      <c r="ACG130" s="0"/>
      <c r="ACH130" s="0"/>
      <c r="ACI130" s="0"/>
      <c r="ACJ130" s="0"/>
      <c r="ACK130" s="0"/>
      <c r="ACL130" s="0"/>
      <c r="ACM130" s="0"/>
      <c r="ACN130" s="0"/>
      <c r="ACO130" s="0"/>
      <c r="ACP130" s="0"/>
      <c r="ACQ130" s="0"/>
      <c r="ACR130" s="0"/>
      <c r="ACS130" s="0"/>
      <c r="ACT130" s="0"/>
      <c r="ACU130" s="0"/>
      <c r="ACV130" s="0"/>
      <c r="ACW130" s="0"/>
      <c r="ACX130" s="0"/>
      <c r="ACY130" s="0"/>
      <c r="ACZ130" s="0"/>
      <c r="ADA130" s="0"/>
      <c r="ADB130" s="0"/>
      <c r="ADC130" s="0"/>
      <c r="ADD130" s="0"/>
      <c r="ADE130" s="0"/>
      <c r="ADF130" s="0"/>
      <c r="ADG130" s="0"/>
      <c r="ADH130" s="0"/>
      <c r="ADI130" s="0"/>
      <c r="ADJ130" s="0"/>
      <c r="ADK130" s="0"/>
      <c r="ADL130" s="0"/>
      <c r="ADM130" s="0"/>
      <c r="ADN130" s="0"/>
      <c r="ADO130" s="0"/>
      <c r="ADP130" s="0"/>
      <c r="ADQ130" s="0"/>
      <c r="ADR130" s="0"/>
      <c r="ADS130" s="0"/>
      <c r="ADT130" s="0"/>
      <c r="ADU130" s="0"/>
      <c r="ADV130" s="0"/>
      <c r="ADW130" s="0"/>
      <c r="ADX130" s="0"/>
      <c r="ADY130" s="0"/>
      <c r="ADZ130" s="0"/>
      <c r="AEA130" s="0"/>
      <c r="AEB130" s="0"/>
      <c r="AEC130" s="0"/>
      <c r="AED130" s="0"/>
      <c r="AEE130" s="0"/>
      <c r="AEF130" s="0"/>
      <c r="AEG130" s="0"/>
      <c r="AEH130" s="0"/>
      <c r="AEI130" s="0"/>
      <c r="AEJ130" s="0"/>
      <c r="AEK130" s="0"/>
      <c r="AEL130" s="0"/>
      <c r="AEM130" s="0"/>
      <c r="AEN130" s="0"/>
      <c r="AEO130" s="0"/>
      <c r="AEP130" s="0"/>
      <c r="AEQ130" s="0"/>
      <c r="AER130" s="0"/>
      <c r="AES130" s="0"/>
      <c r="AET130" s="0"/>
      <c r="AEU130" s="0"/>
      <c r="AEV130" s="0"/>
      <c r="AEW130" s="0"/>
      <c r="AEX130" s="0"/>
      <c r="AEY130" s="0"/>
      <c r="AEZ130" s="0"/>
      <c r="AFA130" s="0"/>
      <c r="AFB130" s="0"/>
      <c r="AFC130" s="0"/>
      <c r="AFD130" s="0"/>
      <c r="AFE130" s="0"/>
      <c r="AFF130" s="0"/>
      <c r="AFG130" s="0"/>
      <c r="AFH130" s="0"/>
      <c r="AFI130" s="0"/>
      <c r="AFJ130" s="0"/>
      <c r="AFK130" s="0"/>
      <c r="AFL130" s="0"/>
      <c r="AFM130" s="0"/>
      <c r="AFN130" s="0"/>
      <c r="AFO130" s="0"/>
      <c r="AFP130" s="0"/>
      <c r="AFQ130" s="0"/>
      <c r="AFR130" s="0"/>
      <c r="AFS130" s="0"/>
      <c r="AFT130" s="0"/>
      <c r="AFU130" s="0"/>
      <c r="AFV130" s="0"/>
      <c r="AFW130" s="0"/>
      <c r="AFX130" s="0"/>
      <c r="AFY130" s="0"/>
      <c r="AFZ130" s="0"/>
      <c r="AGA130" s="0"/>
      <c r="AGB130" s="0"/>
      <c r="AGC130" s="0"/>
      <c r="AGD130" s="0"/>
      <c r="AGE130" s="0"/>
      <c r="AGF130" s="0"/>
      <c r="AGG130" s="0"/>
      <c r="AGH130" s="0"/>
      <c r="AGI130" s="0"/>
      <c r="AGJ130" s="0"/>
      <c r="AGK130" s="0"/>
      <c r="AGL130" s="0"/>
      <c r="AGM130" s="0"/>
      <c r="AGN130" s="0"/>
      <c r="AGO130" s="0"/>
      <c r="AGP130" s="0"/>
      <c r="AGQ130" s="0"/>
      <c r="AGR130" s="0"/>
      <c r="AGS130" s="0"/>
      <c r="AGT130" s="0"/>
      <c r="AGU130" s="0"/>
      <c r="AGV130" s="0"/>
      <c r="AGW130" s="0"/>
      <c r="AGX130" s="0"/>
      <c r="AGY130" s="0"/>
      <c r="AGZ130" s="0"/>
      <c r="AHA130" s="0"/>
      <c r="AHB130" s="0"/>
      <c r="AHC130" s="0"/>
      <c r="AHD130" s="0"/>
      <c r="AHE130" s="0"/>
      <c r="AHF130" s="0"/>
      <c r="AHG130" s="0"/>
      <c r="AHH130" s="0"/>
      <c r="AHI130" s="0"/>
      <c r="AHJ130" s="0"/>
      <c r="AHK130" s="0"/>
      <c r="AHL130" s="0"/>
      <c r="AHM130" s="0"/>
      <c r="AHN130" s="0"/>
      <c r="AHO130" s="0"/>
      <c r="AHP130" s="0"/>
      <c r="AHQ130" s="0"/>
      <c r="AHR130" s="0"/>
      <c r="AHS130" s="0"/>
      <c r="AHT130" s="0"/>
      <c r="AHU130" s="0"/>
      <c r="AHV130" s="0"/>
      <c r="AHW130" s="0"/>
      <c r="AHX130" s="0"/>
      <c r="AHY130" s="0"/>
      <c r="AHZ130" s="0"/>
      <c r="AIA130" s="0"/>
      <c r="AIB130" s="0"/>
      <c r="AIC130" s="0"/>
      <c r="AID130" s="0"/>
      <c r="AIE130" s="0"/>
      <c r="AIF130" s="0"/>
      <c r="AIG130" s="0"/>
      <c r="AIH130" s="0"/>
      <c r="AII130" s="0"/>
      <c r="AIJ130" s="0"/>
      <c r="AIK130" s="0"/>
      <c r="AIL130" s="0"/>
      <c r="AIM130" s="0"/>
      <c r="AIN130" s="0"/>
      <c r="AIO130" s="0"/>
      <c r="AIP130" s="0"/>
      <c r="AIQ130" s="0"/>
      <c r="AIR130" s="0"/>
      <c r="AIS130" s="0"/>
      <c r="AIT130" s="0"/>
      <c r="AIU130" s="0"/>
      <c r="AIV130" s="0"/>
      <c r="AIW130" s="0"/>
      <c r="AIX130" s="0"/>
      <c r="AIY130" s="0"/>
      <c r="AIZ130" s="0"/>
      <c r="AJA130" s="0"/>
      <c r="AJB130" s="0"/>
      <c r="AJC130" s="0"/>
      <c r="AJD130" s="0"/>
      <c r="AJE130" s="0"/>
      <c r="AJF130" s="0"/>
      <c r="AJG130" s="0"/>
      <c r="AJH130" s="0"/>
      <c r="AJI130" s="0"/>
      <c r="AJJ130" s="0"/>
      <c r="AJK130" s="0"/>
      <c r="AJL130" s="0"/>
      <c r="AJM130" s="0"/>
      <c r="AJN130" s="0"/>
      <c r="AJO130" s="0"/>
      <c r="AJP130" s="0"/>
      <c r="AJQ130" s="0"/>
      <c r="AJR130" s="0"/>
      <c r="AJS130" s="0"/>
      <c r="AJT130" s="0"/>
      <c r="AJU130" s="0"/>
      <c r="AJV130" s="0"/>
      <c r="AJW130" s="0"/>
      <c r="AJX130" s="0"/>
      <c r="AJY130" s="0"/>
      <c r="AJZ130" s="0"/>
      <c r="AKA130" s="0"/>
      <c r="AKB130" s="0"/>
      <c r="AKC130" s="0"/>
      <c r="AKD130" s="0"/>
      <c r="AKE130" s="0"/>
      <c r="AKF130" s="0"/>
      <c r="AKG130" s="0"/>
      <c r="AKH130" s="0"/>
      <c r="AKI130" s="0"/>
      <c r="AKJ130" s="0"/>
      <c r="AKK130" s="0"/>
      <c r="AKL130" s="0"/>
      <c r="AKM130" s="0"/>
      <c r="AKN130" s="0"/>
      <c r="AKO130" s="0"/>
      <c r="AKP130" s="0"/>
      <c r="AKQ130" s="0"/>
      <c r="AKR130" s="0"/>
      <c r="AKS130" s="0"/>
      <c r="AKT130" s="0"/>
      <c r="AKU130" s="0"/>
      <c r="AKV130" s="0"/>
      <c r="AKW130" s="0"/>
      <c r="AKX130" s="0"/>
      <c r="AKY130" s="0"/>
      <c r="AKZ130" s="0"/>
      <c r="ALA130" s="0"/>
      <c r="ALB130" s="0"/>
      <c r="ALC130" s="0"/>
      <c r="ALD130" s="0"/>
      <c r="ALE130" s="0"/>
      <c r="ALF130" s="0"/>
      <c r="ALG130" s="0"/>
      <c r="ALH130" s="0"/>
      <c r="ALI130" s="0"/>
      <c r="ALJ130" s="0"/>
      <c r="ALK130" s="0"/>
      <c r="ALL130" s="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s="37" customFormat="true" ht="87" hidden="false" customHeight="true" outlineLevel="0" collapsed="false">
      <c r="A131" s="27" t="n">
        <v>120</v>
      </c>
      <c r="B131" s="28" t="s">
        <v>839</v>
      </c>
      <c r="C131" s="28" t="s">
        <v>1202</v>
      </c>
      <c r="D131" s="29" t="s">
        <v>38</v>
      </c>
      <c r="E131" s="29" t="n">
        <v>0.4</v>
      </c>
      <c r="F131" s="28" t="s">
        <v>1203</v>
      </c>
      <c r="G131" s="29" t="n">
        <v>0</v>
      </c>
      <c r="H131" s="29" t="n">
        <v>0</v>
      </c>
      <c r="I131" s="29" t="n">
        <v>0</v>
      </c>
      <c r="J131" s="29" t="n">
        <v>0</v>
      </c>
      <c r="K131" s="29" t="n">
        <v>0</v>
      </c>
      <c r="L131" s="29" t="n">
        <v>0</v>
      </c>
      <c r="M131" s="29" t="n">
        <v>0</v>
      </c>
      <c r="N131" s="29" t="n">
        <v>1</v>
      </c>
      <c r="O131" s="29" t="n">
        <v>0</v>
      </c>
      <c r="P131" s="29" t="n">
        <v>0</v>
      </c>
      <c r="Q131" s="28" t="n">
        <f aca="false">SUM(J131:P131)</f>
        <v>1</v>
      </c>
      <c r="R131" s="29" t="n">
        <v>0</v>
      </c>
      <c r="S131" s="29" t="n">
        <v>0</v>
      </c>
      <c r="T131" s="29" t="n">
        <v>0</v>
      </c>
      <c r="U131" s="29" t="n">
        <v>0</v>
      </c>
      <c r="V131" s="29" t="n">
        <v>1</v>
      </c>
      <c r="W131" s="28" t="n">
        <v>1</v>
      </c>
      <c r="X131" s="28" t="n">
        <v>0</v>
      </c>
      <c r="Y131" s="29" t="n">
        <v>0</v>
      </c>
      <c r="Z131" s="29" t="n">
        <v>1</v>
      </c>
      <c r="AA131" s="29" t="n">
        <v>0</v>
      </c>
      <c r="AB131" s="29" t="n">
        <v>0</v>
      </c>
      <c r="AC131" s="28" t="n">
        <v>1</v>
      </c>
      <c r="AD131" s="73" t="n">
        <v>42257.375</v>
      </c>
      <c r="AE131" s="73" t="n">
        <v>42257.4270833333</v>
      </c>
      <c r="AF131" s="73" t="n">
        <v>42257.4270833333</v>
      </c>
      <c r="AG131" s="34" t="n">
        <f aca="false">AF131-AD131</f>
        <v>0.0520833333357587</v>
      </c>
      <c r="AH131" s="29"/>
      <c r="AI131" s="28" t="s">
        <v>842</v>
      </c>
      <c r="AJ131" s="28" t="s">
        <v>1204</v>
      </c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138"/>
      <c r="BJ131" s="138"/>
      <c r="BK131" s="138"/>
      <c r="BL131" s="138"/>
      <c r="BM131" s="138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138"/>
      <c r="CH131" s="138"/>
      <c r="CI131" s="138"/>
      <c r="CJ131" s="138"/>
      <c r="CK131" s="138"/>
      <c r="CL131" s="138"/>
    </row>
    <row r="132" customFormat="false" ht="51" hidden="false" customHeight="false" outlineLevel="0" collapsed="false">
      <c r="A132" s="27" t="n">
        <v>121</v>
      </c>
      <c r="B132" s="28" t="s">
        <v>839</v>
      </c>
      <c r="C132" s="28" t="s">
        <v>1205</v>
      </c>
      <c r="D132" s="29" t="s">
        <v>38</v>
      </c>
      <c r="E132" s="29" t="n">
        <v>0.4</v>
      </c>
      <c r="F132" s="28" t="s">
        <v>1206</v>
      </c>
      <c r="G132" s="29" t="n">
        <v>1</v>
      </c>
      <c r="H132" s="29" t="n">
        <v>0</v>
      </c>
      <c r="I132" s="29" t="n">
        <v>0</v>
      </c>
      <c r="J132" s="29" t="n">
        <v>0</v>
      </c>
      <c r="K132" s="29" t="n">
        <v>0</v>
      </c>
      <c r="L132" s="29" t="n">
        <v>0</v>
      </c>
      <c r="M132" s="29" t="n">
        <v>0</v>
      </c>
      <c r="N132" s="29" t="n">
        <v>1</v>
      </c>
      <c r="O132" s="29" t="n">
        <v>0</v>
      </c>
      <c r="P132" s="29" t="n">
        <v>0</v>
      </c>
      <c r="Q132" s="27" t="n">
        <f aca="false">SUM(J132:P132)</f>
        <v>1</v>
      </c>
      <c r="R132" s="29" t="n">
        <v>0</v>
      </c>
      <c r="S132" s="29" t="n">
        <v>0</v>
      </c>
      <c r="T132" s="29" t="n">
        <v>0</v>
      </c>
      <c r="U132" s="29" t="n">
        <v>0</v>
      </c>
      <c r="V132" s="29" t="n">
        <v>2</v>
      </c>
      <c r="W132" s="28" t="n">
        <v>2</v>
      </c>
      <c r="X132" s="28" t="n">
        <v>0</v>
      </c>
      <c r="Y132" s="29" t="n">
        <v>0</v>
      </c>
      <c r="Z132" s="27" t="n">
        <f aca="false">SUM(R132:V132)</f>
        <v>2</v>
      </c>
      <c r="AA132" s="29" t="n">
        <v>0</v>
      </c>
      <c r="AB132" s="29" t="n">
        <v>0</v>
      </c>
      <c r="AC132" s="27" t="n">
        <f aca="false">SUM(Z132:AB132)</f>
        <v>2</v>
      </c>
      <c r="AD132" s="73" t="n">
        <v>42258.7638888889</v>
      </c>
      <c r="AE132" s="73" t="n">
        <v>42258.7916666667</v>
      </c>
      <c r="AF132" s="73" t="n">
        <v>42258.7916666667</v>
      </c>
      <c r="AG132" s="89" t="n">
        <f aca="false">AF132-AD132</f>
        <v>0.0277777777737356</v>
      </c>
      <c r="AH132" s="29"/>
      <c r="AI132" s="28" t="s">
        <v>842</v>
      </c>
      <c r="AJ132" s="28" t="s">
        <v>1207</v>
      </c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138"/>
      <c r="BJ132" s="138"/>
      <c r="BK132" s="138"/>
      <c r="BL132" s="138"/>
      <c r="BM132" s="138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138"/>
      <c r="CH132" s="138"/>
      <c r="CI132" s="138"/>
      <c r="CJ132" s="138"/>
      <c r="CK132" s="138"/>
      <c r="CL132" s="138"/>
      <c r="CM132" s="0"/>
      <c r="CN132" s="0"/>
      <c r="CO132" s="0"/>
      <c r="CP132" s="0"/>
      <c r="CQ132" s="0"/>
      <c r="CR132" s="0"/>
      <c r="CS132" s="0"/>
      <c r="CT132" s="0"/>
      <c r="CU132" s="0"/>
      <c r="CV132" s="0"/>
      <c r="CW132" s="0"/>
      <c r="CX132" s="0"/>
      <c r="CY132" s="0"/>
      <c r="CZ132" s="0"/>
      <c r="DA132" s="0"/>
      <c r="DB132" s="0"/>
      <c r="DC132" s="0"/>
      <c r="DD132" s="0"/>
      <c r="DE132" s="0"/>
      <c r="DF132" s="0"/>
      <c r="DG132" s="0"/>
      <c r="DH132" s="0"/>
      <c r="DI132" s="0"/>
      <c r="DJ132" s="0"/>
      <c r="DK132" s="0"/>
      <c r="DL132" s="0"/>
      <c r="DM132" s="0"/>
      <c r="DN132" s="0"/>
      <c r="DO132" s="0"/>
      <c r="DP132" s="0"/>
      <c r="DQ132" s="0"/>
      <c r="DR132" s="0"/>
      <c r="DS132" s="0"/>
      <c r="DT132" s="0"/>
      <c r="DU132" s="0"/>
      <c r="DV132" s="0"/>
      <c r="DW132" s="0"/>
      <c r="DX132" s="0"/>
      <c r="DY132" s="0"/>
      <c r="DZ132" s="0"/>
      <c r="EA132" s="0"/>
      <c r="EB132" s="0"/>
      <c r="EC132" s="0"/>
      <c r="ED132" s="0"/>
      <c r="EE132" s="0"/>
      <c r="EF132" s="0"/>
      <c r="EG132" s="0"/>
      <c r="EH132" s="0"/>
      <c r="EI132" s="0"/>
      <c r="EJ132" s="0"/>
      <c r="EK132" s="0"/>
      <c r="EL132" s="0"/>
      <c r="EM132" s="0"/>
      <c r="EN132" s="0"/>
      <c r="EO132" s="0"/>
      <c r="EP132" s="0"/>
      <c r="EQ132" s="0"/>
      <c r="ER132" s="0"/>
      <c r="ES132" s="0"/>
      <c r="ET132" s="0"/>
      <c r="EU132" s="0"/>
      <c r="EV132" s="0"/>
      <c r="EW132" s="0"/>
      <c r="EX132" s="0"/>
      <c r="EY132" s="0"/>
      <c r="EZ132" s="0"/>
      <c r="FA132" s="0"/>
      <c r="FB132" s="0"/>
      <c r="FC132" s="0"/>
      <c r="FD132" s="0"/>
      <c r="FE132" s="0"/>
      <c r="FF132" s="0"/>
      <c r="FG132" s="0"/>
      <c r="FH132" s="0"/>
      <c r="FI132" s="0"/>
      <c r="FJ132" s="0"/>
      <c r="FK132" s="0"/>
      <c r="FL132" s="0"/>
      <c r="FM132" s="0"/>
      <c r="FN132" s="0"/>
      <c r="FO132" s="0"/>
      <c r="FP132" s="0"/>
      <c r="FQ132" s="0"/>
      <c r="FR132" s="0"/>
      <c r="FS132" s="0"/>
      <c r="FT132" s="0"/>
      <c r="FU132" s="0"/>
      <c r="FV132" s="0"/>
      <c r="FW132" s="0"/>
      <c r="FX132" s="0"/>
      <c r="FY132" s="0"/>
      <c r="FZ132" s="0"/>
      <c r="GA132" s="0"/>
      <c r="GB132" s="0"/>
      <c r="GC132" s="0"/>
      <c r="GD132" s="0"/>
      <c r="GE132" s="0"/>
      <c r="GF132" s="0"/>
      <c r="GG132" s="0"/>
      <c r="GH132" s="0"/>
      <c r="GI132" s="0"/>
      <c r="GJ132" s="0"/>
      <c r="GK132" s="0"/>
      <c r="GL132" s="0"/>
      <c r="GM132" s="0"/>
      <c r="GN132" s="0"/>
      <c r="GO132" s="0"/>
      <c r="GP132" s="0"/>
      <c r="GQ132" s="0"/>
      <c r="GR132" s="0"/>
      <c r="GS132" s="0"/>
      <c r="GT132" s="0"/>
      <c r="GU132" s="0"/>
      <c r="GV132" s="0"/>
      <c r="GW132" s="0"/>
      <c r="GX132" s="0"/>
      <c r="GY132" s="0"/>
      <c r="GZ132" s="0"/>
      <c r="HA132" s="0"/>
      <c r="HB132" s="0"/>
      <c r="HC132" s="0"/>
      <c r="HD132" s="0"/>
      <c r="HE132" s="0"/>
      <c r="HF132" s="0"/>
      <c r="HG132" s="0"/>
      <c r="HH132" s="0"/>
      <c r="HI132" s="0"/>
      <c r="HJ132" s="0"/>
      <c r="HK132" s="0"/>
      <c r="HL132" s="0"/>
      <c r="HM132" s="0"/>
      <c r="HN132" s="0"/>
      <c r="HO132" s="0"/>
      <c r="HP132" s="0"/>
      <c r="HQ132" s="0"/>
      <c r="HR132" s="0"/>
      <c r="HS132" s="0"/>
      <c r="HT132" s="0"/>
      <c r="HU132" s="0"/>
      <c r="HV132" s="0"/>
      <c r="HW132" s="0"/>
      <c r="HX132" s="0"/>
      <c r="HY132" s="0"/>
      <c r="HZ132" s="0"/>
      <c r="IA132" s="0"/>
      <c r="IB132" s="0"/>
      <c r="IC132" s="0"/>
      <c r="ID132" s="0"/>
      <c r="IE132" s="0"/>
      <c r="IF132" s="0"/>
      <c r="IG132" s="0"/>
      <c r="IH132" s="0"/>
      <c r="II132" s="0"/>
      <c r="IJ132" s="0"/>
      <c r="IK132" s="0"/>
      <c r="IL132" s="0"/>
      <c r="IM132" s="0"/>
      <c r="IN132" s="0"/>
      <c r="IO132" s="0"/>
      <c r="IP132" s="0"/>
      <c r="IQ132" s="0"/>
      <c r="IR132" s="0"/>
      <c r="IS132" s="0"/>
      <c r="IT132" s="0"/>
      <c r="IU132" s="0"/>
      <c r="IV132" s="0"/>
      <c r="IW132" s="0"/>
      <c r="IX132" s="0"/>
      <c r="IY132" s="0"/>
      <c r="IZ132" s="0"/>
      <c r="JA132" s="0"/>
      <c r="JB132" s="0"/>
      <c r="JC132" s="0"/>
      <c r="JD132" s="0"/>
      <c r="JE132" s="0"/>
      <c r="JF132" s="0"/>
      <c r="JG132" s="0"/>
      <c r="JH132" s="0"/>
      <c r="JI132" s="0"/>
      <c r="JJ132" s="0"/>
      <c r="JK132" s="0"/>
      <c r="JL132" s="0"/>
      <c r="JM132" s="0"/>
      <c r="JN132" s="0"/>
      <c r="JO132" s="0"/>
      <c r="JP132" s="0"/>
      <c r="JQ132" s="0"/>
      <c r="JR132" s="0"/>
      <c r="JS132" s="0"/>
      <c r="JT132" s="0"/>
      <c r="JU132" s="0"/>
      <c r="JV132" s="0"/>
      <c r="JW132" s="0"/>
      <c r="JX132" s="0"/>
      <c r="JY132" s="0"/>
      <c r="JZ132" s="0"/>
      <c r="KA132" s="0"/>
      <c r="KB132" s="0"/>
      <c r="KC132" s="0"/>
      <c r="KD132" s="0"/>
      <c r="KE132" s="0"/>
      <c r="KF132" s="0"/>
      <c r="KG132" s="0"/>
      <c r="KH132" s="0"/>
      <c r="KI132" s="0"/>
      <c r="KJ132" s="0"/>
      <c r="KK132" s="0"/>
      <c r="KL132" s="0"/>
      <c r="KM132" s="0"/>
      <c r="KN132" s="0"/>
      <c r="KO132" s="0"/>
      <c r="KP132" s="0"/>
      <c r="KQ132" s="0"/>
      <c r="KR132" s="0"/>
      <c r="KS132" s="0"/>
      <c r="KT132" s="0"/>
      <c r="KU132" s="0"/>
      <c r="KV132" s="0"/>
      <c r="KW132" s="0"/>
      <c r="KX132" s="0"/>
      <c r="KY132" s="0"/>
      <c r="KZ132" s="0"/>
      <c r="LA132" s="0"/>
      <c r="LB132" s="0"/>
      <c r="LC132" s="0"/>
      <c r="LD132" s="0"/>
      <c r="LE132" s="0"/>
      <c r="LF132" s="0"/>
      <c r="LG132" s="0"/>
      <c r="LH132" s="0"/>
      <c r="LI132" s="0"/>
      <c r="LJ132" s="0"/>
      <c r="LK132" s="0"/>
      <c r="LL132" s="0"/>
      <c r="LM132" s="0"/>
      <c r="LN132" s="0"/>
      <c r="LO132" s="0"/>
      <c r="LP132" s="0"/>
      <c r="LQ132" s="0"/>
      <c r="LR132" s="0"/>
      <c r="LS132" s="0"/>
      <c r="LT132" s="0"/>
      <c r="LU132" s="0"/>
      <c r="LV132" s="0"/>
      <c r="LW132" s="0"/>
      <c r="LX132" s="0"/>
      <c r="LY132" s="0"/>
      <c r="LZ132" s="0"/>
      <c r="MA132" s="0"/>
      <c r="MB132" s="0"/>
      <c r="MC132" s="0"/>
      <c r="MD132" s="0"/>
      <c r="ME132" s="0"/>
      <c r="MF132" s="0"/>
      <c r="MG132" s="0"/>
      <c r="MH132" s="0"/>
      <c r="MI132" s="0"/>
      <c r="MJ132" s="0"/>
      <c r="MK132" s="0"/>
      <c r="ML132" s="0"/>
      <c r="MM132" s="0"/>
      <c r="MN132" s="0"/>
      <c r="MO132" s="0"/>
      <c r="MP132" s="0"/>
      <c r="MQ132" s="0"/>
      <c r="MR132" s="0"/>
      <c r="MS132" s="0"/>
      <c r="MT132" s="0"/>
      <c r="MU132" s="0"/>
      <c r="MV132" s="0"/>
      <c r="MW132" s="0"/>
      <c r="MX132" s="0"/>
      <c r="MY132" s="0"/>
      <c r="MZ132" s="0"/>
      <c r="NA132" s="0"/>
      <c r="NB132" s="0"/>
      <c r="NC132" s="0"/>
      <c r="ND132" s="0"/>
      <c r="NE132" s="0"/>
      <c r="NF132" s="0"/>
      <c r="NG132" s="0"/>
      <c r="NH132" s="0"/>
      <c r="NI132" s="0"/>
      <c r="NJ132" s="0"/>
      <c r="NK132" s="0"/>
      <c r="NL132" s="0"/>
      <c r="NM132" s="0"/>
      <c r="NN132" s="0"/>
      <c r="NO132" s="0"/>
      <c r="NP132" s="0"/>
      <c r="NQ132" s="0"/>
      <c r="NR132" s="0"/>
      <c r="NS132" s="0"/>
      <c r="NT132" s="0"/>
      <c r="NU132" s="0"/>
      <c r="NV132" s="0"/>
      <c r="NW132" s="0"/>
      <c r="NX132" s="0"/>
      <c r="NY132" s="0"/>
      <c r="NZ132" s="0"/>
      <c r="OA132" s="0"/>
      <c r="OB132" s="0"/>
      <c r="OC132" s="0"/>
      <c r="OD132" s="0"/>
      <c r="OE132" s="0"/>
      <c r="OF132" s="0"/>
      <c r="OG132" s="0"/>
      <c r="OH132" s="0"/>
      <c r="OI132" s="0"/>
      <c r="OJ132" s="0"/>
      <c r="OK132" s="0"/>
      <c r="OL132" s="0"/>
      <c r="OM132" s="0"/>
      <c r="ON132" s="0"/>
      <c r="OO132" s="0"/>
      <c r="OP132" s="0"/>
      <c r="OQ132" s="0"/>
      <c r="OR132" s="0"/>
      <c r="OS132" s="0"/>
      <c r="OT132" s="0"/>
      <c r="OU132" s="0"/>
      <c r="OV132" s="0"/>
      <c r="OW132" s="0"/>
      <c r="OX132" s="0"/>
      <c r="OY132" s="0"/>
      <c r="OZ132" s="0"/>
      <c r="PA132" s="0"/>
      <c r="PB132" s="0"/>
      <c r="PC132" s="0"/>
      <c r="PD132" s="0"/>
      <c r="PE132" s="0"/>
      <c r="PF132" s="0"/>
      <c r="PG132" s="0"/>
      <c r="PH132" s="0"/>
      <c r="PI132" s="0"/>
      <c r="PJ132" s="0"/>
      <c r="PK132" s="0"/>
      <c r="PL132" s="0"/>
      <c r="PM132" s="0"/>
      <c r="PN132" s="0"/>
      <c r="PO132" s="0"/>
      <c r="PP132" s="0"/>
      <c r="PQ132" s="0"/>
      <c r="PR132" s="0"/>
      <c r="PS132" s="0"/>
      <c r="PT132" s="0"/>
      <c r="PU132" s="0"/>
      <c r="PV132" s="0"/>
      <c r="PW132" s="0"/>
      <c r="PX132" s="0"/>
      <c r="PY132" s="0"/>
      <c r="PZ132" s="0"/>
      <c r="QA132" s="0"/>
      <c r="QB132" s="0"/>
      <c r="QC132" s="0"/>
      <c r="QD132" s="0"/>
      <c r="QE132" s="0"/>
      <c r="QF132" s="0"/>
      <c r="QG132" s="0"/>
      <c r="QH132" s="0"/>
      <c r="QI132" s="0"/>
      <c r="QJ132" s="0"/>
      <c r="QK132" s="0"/>
      <c r="QL132" s="0"/>
      <c r="QM132" s="0"/>
      <c r="QN132" s="0"/>
      <c r="QO132" s="0"/>
      <c r="QP132" s="0"/>
      <c r="QQ132" s="0"/>
      <c r="QR132" s="0"/>
      <c r="QS132" s="0"/>
      <c r="QT132" s="0"/>
      <c r="QU132" s="0"/>
      <c r="QV132" s="0"/>
      <c r="QW132" s="0"/>
      <c r="QX132" s="0"/>
      <c r="QY132" s="0"/>
      <c r="QZ132" s="0"/>
      <c r="RA132" s="0"/>
      <c r="RB132" s="0"/>
      <c r="RC132" s="0"/>
      <c r="RD132" s="0"/>
      <c r="RE132" s="0"/>
      <c r="RF132" s="0"/>
      <c r="RG132" s="0"/>
      <c r="RH132" s="0"/>
      <c r="RI132" s="0"/>
      <c r="RJ132" s="0"/>
      <c r="RK132" s="0"/>
      <c r="RL132" s="0"/>
      <c r="RM132" s="0"/>
      <c r="RN132" s="0"/>
      <c r="RO132" s="0"/>
      <c r="RP132" s="0"/>
      <c r="RQ132" s="0"/>
      <c r="RR132" s="0"/>
      <c r="RS132" s="0"/>
      <c r="RT132" s="0"/>
      <c r="RU132" s="0"/>
      <c r="RV132" s="0"/>
      <c r="RW132" s="0"/>
      <c r="RX132" s="0"/>
      <c r="RY132" s="0"/>
      <c r="RZ132" s="0"/>
      <c r="SA132" s="0"/>
      <c r="SB132" s="0"/>
      <c r="SC132" s="0"/>
      <c r="SD132" s="0"/>
      <c r="SE132" s="0"/>
      <c r="SF132" s="0"/>
      <c r="SG132" s="0"/>
      <c r="SH132" s="0"/>
      <c r="SI132" s="0"/>
      <c r="SJ132" s="0"/>
      <c r="SK132" s="0"/>
      <c r="SL132" s="0"/>
      <c r="SM132" s="0"/>
      <c r="SN132" s="0"/>
      <c r="SO132" s="0"/>
      <c r="SP132" s="0"/>
      <c r="SQ132" s="0"/>
      <c r="SR132" s="0"/>
      <c r="SS132" s="0"/>
      <c r="ST132" s="0"/>
      <c r="SU132" s="0"/>
      <c r="SV132" s="0"/>
      <c r="SW132" s="0"/>
      <c r="SX132" s="0"/>
      <c r="SY132" s="0"/>
      <c r="SZ132" s="0"/>
      <c r="TA132" s="0"/>
      <c r="TB132" s="0"/>
      <c r="TC132" s="0"/>
      <c r="TD132" s="0"/>
      <c r="TE132" s="0"/>
      <c r="TF132" s="0"/>
      <c r="TG132" s="0"/>
      <c r="TH132" s="0"/>
      <c r="TI132" s="0"/>
      <c r="TJ132" s="0"/>
      <c r="TK132" s="0"/>
      <c r="TL132" s="0"/>
      <c r="TM132" s="0"/>
      <c r="TN132" s="0"/>
      <c r="TO132" s="0"/>
      <c r="TP132" s="0"/>
      <c r="TQ132" s="0"/>
      <c r="TR132" s="0"/>
      <c r="TS132" s="0"/>
      <c r="TT132" s="0"/>
      <c r="TU132" s="0"/>
      <c r="TV132" s="0"/>
      <c r="TW132" s="0"/>
      <c r="TX132" s="0"/>
      <c r="TY132" s="0"/>
      <c r="TZ132" s="0"/>
      <c r="UA132" s="0"/>
      <c r="UB132" s="0"/>
      <c r="UC132" s="0"/>
      <c r="UD132" s="0"/>
      <c r="UE132" s="0"/>
      <c r="UF132" s="0"/>
      <c r="UG132" s="0"/>
      <c r="UH132" s="0"/>
      <c r="UI132" s="0"/>
      <c r="UJ132" s="0"/>
      <c r="UK132" s="0"/>
      <c r="UL132" s="0"/>
      <c r="UM132" s="0"/>
      <c r="UN132" s="0"/>
      <c r="UO132" s="0"/>
      <c r="UP132" s="0"/>
      <c r="UQ132" s="0"/>
      <c r="UR132" s="0"/>
      <c r="US132" s="0"/>
      <c r="UT132" s="0"/>
      <c r="UU132" s="0"/>
      <c r="UV132" s="0"/>
      <c r="UW132" s="0"/>
      <c r="UX132" s="0"/>
      <c r="UY132" s="0"/>
      <c r="UZ132" s="0"/>
      <c r="VA132" s="0"/>
      <c r="VB132" s="0"/>
      <c r="VC132" s="0"/>
      <c r="VD132" s="0"/>
      <c r="VE132" s="0"/>
      <c r="VF132" s="0"/>
      <c r="VG132" s="0"/>
      <c r="VH132" s="0"/>
      <c r="VI132" s="0"/>
      <c r="VJ132" s="0"/>
      <c r="VK132" s="0"/>
      <c r="VL132" s="0"/>
      <c r="VM132" s="0"/>
      <c r="VN132" s="0"/>
      <c r="VO132" s="0"/>
      <c r="VP132" s="0"/>
      <c r="VQ132" s="0"/>
      <c r="VR132" s="0"/>
      <c r="VS132" s="0"/>
      <c r="VT132" s="0"/>
      <c r="VU132" s="0"/>
      <c r="VV132" s="0"/>
      <c r="VW132" s="0"/>
      <c r="VX132" s="0"/>
      <c r="VY132" s="0"/>
      <c r="VZ132" s="0"/>
      <c r="WA132" s="0"/>
      <c r="WB132" s="0"/>
      <c r="WC132" s="0"/>
      <c r="WD132" s="0"/>
      <c r="WE132" s="0"/>
      <c r="WF132" s="0"/>
      <c r="WG132" s="0"/>
      <c r="WH132" s="0"/>
      <c r="WI132" s="0"/>
      <c r="WJ132" s="0"/>
      <c r="WK132" s="0"/>
      <c r="WL132" s="0"/>
      <c r="WM132" s="0"/>
      <c r="WN132" s="0"/>
      <c r="WO132" s="0"/>
      <c r="WP132" s="0"/>
      <c r="WQ132" s="0"/>
      <c r="WR132" s="0"/>
      <c r="WS132" s="0"/>
      <c r="WT132" s="0"/>
      <c r="WU132" s="0"/>
      <c r="WV132" s="0"/>
      <c r="WW132" s="0"/>
      <c r="WX132" s="0"/>
      <c r="WY132" s="0"/>
      <c r="WZ132" s="0"/>
      <c r="XA132" s="0"/>
      <c r="XB132" s="0"/>
      <c r="XC132" s="0"/>
      <c r="XD132" s="0"/>
      <c r="XE132" s="0"/>
      <c r="XF132" s="0"/>
      <c r="XG132" s="0"/>
      <c r="XH132" s="0"/>
      <c r="XI132" s="0"/>
      <c r="XJ132" s="0"/>
      <c r="XK132" s="0"/>
      <c r="XL132" s="0"/>
      <c r="XM132" s="0"/>
      <c r="XN132" s="0"/>
      <c r="XO132" s="0"/>
      <c r="XP132" s="0"/>
      <c r="XQ132" s="0"/>
      <c r="XR132" s="0"/>
      <c r="XS132" s="0"/>
      <c r="XT132" s="0"/>
      <c r="XU132" s="0"/>
      <c r="XV132" s="0"/>
      <c r="XW132" s="0"/>
      <c r="XX132" s="0"/>
      <c r="XY132" s="0"/>
      <c r="XZ132" s="0"/>
      <c r="YA132" s="0"/>
      <c r="YB132" s="0"/>
      <c r="YC132" s="0"/>
      <c r="YD132" s="0"/>
      <c r="YE132" s="0"/>
      <c r="YF132" s="0"/>
      <c r="YG132" s="0"/>
      <c r="YH132" s="0"/>
      <c r="YI132" s="0"/>
      <c r="YJ132" s="0"/>
      <c r="YK132" s="0"/>
      <c r="YL132" s="0"/>
      <c r="YM132" s="0"/>
      <c r="YN132" s="0"/>
      <c r="YO132" s="0"/>
      <c r="YP132" s="0"/>
      <c r="YQ132" s="0"/>
      <c r="YR132" s="0"/>
      <c r="YS132" s="0"/>
      <c r="YT132" s="0"/>
      <c r="YU132" s="0"/>
      <c r="YV132" s="0"/>
      <c r="YW132" s="0"/>
      <c r="YX132" s="0"/>
      <c r="YY132" s="0"/>
      <c r="YZ132" s="0"/>
      <c r="ZA132" s="0"/>
      <c r="ZB132" s="0"/>
      <c r="ZC132" s="0"/>
      <c r="ZD132" s="0"/>
      <c r="ZE132" s="0"/>
      <c r="ZF132" s="0"/>
      <c r="ZG132" s="0"/>
      <c r="ZH132" s="0"/>
      <c r="ZI132" s="0"/>
      <c r="ZJ132" s="0"/>
      <c r="ZK132" s="0"/>
      <c r="ZL132" s="0"/>
      <c r="ZM132" s="0"/>
      <c r="ZN132" s="0"/>
      <c r="ZO132" s="0"/>
      <c r="ZP132" s="0"/>
      <c r="ZQ132" s="0"/>
      <c r="ZR132" s="0"/>
      <c r="ZS132" s="0"/>
      <c r="ZT132" s="0"/>
      <c r="ZU132" s="0"/>
      <c r="ZV132" s="0"/>
      <c r="ZW132" s="0"/>
      <c r="ZX132" s="0"/>
      <c r="ZY132" s="0"/>
      <c r="ZZ132" s="0"/>
      <c r="AAA132" s="0"/>
      <c r="AAB132" s="0"/>
      <c r="AAC132" s="0"/>
      <c r="AAD132" s="0"/>
      <c r="AAE132" s="0"/>
      <c r="AAF132" s="0"/>
      <c r="AAG132" s="0"/>
      <c r="AAH132" s="0"/>
      <c r="AAI132" s="0"/>
      <c r="AAJ132" s="0"/>
      <c r="AAK132" s="0"/>
      <c r="AAL132" s="0"/>
      <c r="AAM132" s="0"/>
      <c r="AAN132" s="0"/>
      <c r="AAO132" s="0"/>
      <c r="AAP132" s="0"/>
      <c r="AAQ132" s="0"/>
      <c r="AAR132" s="0"/>
      <c r="AAS132" s="0"/>
      <c r="AAT132" s="0"/>
      <c r="AAU132" s="0"/>
      <c r="AAV132" s="0"/>
      <c r="AAW132" s="0"/>
      <c r="AAX132" s="0"/>
      <c r="AAY132" s="0"/>
      <c r="AAZ132" s="0"/>
      <c r="ABA132" s="0"/>
      <c r="ABB132" s="0"/>
      <c r="ABC132" s="0"/>
      <c r="ABD132" s="0"/>
      <c r="ABE132" s="0"/>
      <c r="ABF132" s="0"/>
      <c r="ABG132" s="0"/>
      <c r="ABH132" s="0"/>
      <c r="ABI132" s="0"/>
      <c r="ABJ132" s="0"/>
      <c r="ABK132" s="0"/>
      <c r="ABL132" s="0"/>
      <c r="ABM132" s="0"/>
      <c r="ABN132" s="0"/>
      <c r="ABO132" s="0"/>
      <c r="ABP132" s="0"/>
      <c r="ABQ132" s="0"/>
      <c r="ABR132" s="0"/>
      <c r="ABS132" s="0"/>
      <c r="ABT132" s="0"/>
      <c r="ABU132" s="0"/>
      <c r="ABV132" s="0"/>
      <c r="ABW132" s="0"/>
      <c r="ABX132" s="0"/>
      <c r="ABY132" s="0"/>
      <c r="ABZ132" s="0"/>
      <c r="ACA132" s="0"/>
      <c r="ACB132" s="0"/>
      <c r="ACC132" s="0"/>
      <c r="ACD132" s="0"/>
      <c r="ACE132" s="0"/>
      <c r="ACF132" s="0"/>
      <c r="ACG132" s="0"/>
      <c r="ACH132" s="0"/>
      <c r="ACI132" s="0"/>
      <c r="ACJ132" s="0"/>
      <c r="ACK132" s="0"/>
      <c r="ACL132" s="0"/>
      <c r="ACM132" s="0"/>
      <c r="ACN132" s="0"/>
      <c r="ACO132" s="0"/>
      <c r="ACP132" s="0"/>
      <c r="ACQ132" s="0"/>
      <c r="ACR132" s="0"/>
      <c r="ACS132" s="0"/>
      <c r="ACT132" s="0"/>
      <c r="ACU132" s="0"/>
      <c r="ACV132" s="0"/>
      <c r="ACW132" s="0"/>
      <c r="ACX132" s="0"/>
      <c r="ACY132" s="0"/>
      <c r="ACZ132" s="0"/>
      <c r="ADA132" s="0"/>
      <c r="ADB132" s="0"/>
      <c r="ADC132" s="0"/>
      <c r="ADD132" s="0"/>
      <c r="ADE132" s="0"/>
      <c r="ADF132" s="0"/>
      <c r="ADG132" s="0"/>
      <c r="ADH132" s="0"/>
      <c r="ADI132" s="0"/>
      <c r="ADJ132" s="0"/>
      <c r="ADK132" s="0"/>
      <c r="ADL132" s="0"/>
      <c r="ADM132" s="0"/>
      <c r="ADN132" s="0"/>
      <c r="ADO132" s="0"/>
      <c r="ADP132" s="0"/>
      <c r="ADQ132" s="0"/>
      <c r="ADR132" s="0"/>
      <c r="ADS132" s="0"/>
      <c r="ADT132" s="0"/>
      <c r="ADU132" s="0"/>
      <c r="ADV132" s="0"/>
      <c r="ADW132" s="0"/>
      <c r="ADX132" s="0"/>
      <c r="ADY132" s="0"/>
      <c r="ADZ132" s="0"/>
      <c r="AEA132" s="0"/>
      <c r="AEB132" s="0"/>
      <c r="AEC132" s="0"/>
      <c r="AED132" s="0"/>
      <c r="AEE132" s="0"/>
      <c r="AEF132" s="0"/>
      <c r="AEG132" s="0"/>
      <c r="AEH132" s="0"/>
      <c r="AEI132" s="0"/>
      <c r="AEJ132" s="0"/>
      <c r="AEK132" s="0"/>
      <c r="AEL132" s="0"/>
      <c r="AEM132" s="0"/>
      <c r="AEN132" s="0"/>
      <c r="AEO132" s="0"/>
      <c r="AEP132" s="0"/>
      <c r="AEQ132" s="0"/>
      <c r="AER132" s="0"/>
      <c r="AES132" s="0"/>
      <c r="AET132" s="0"/>
      <c r="AEU132" s="0"/>
      <c r="AEV132" s="0"/>
      <c r="AEW132" s="0"/>
      <c r="AEX132" s="0"/>
      <c r="AEY132" s="0"/>
      <c r="AEZ132" s="0"/>
      <c r="AFA132" s="0"/>
      <c r="AFB132" s="0"/>
      <c r="AFC132" s="0"/>
      <c r="AFD132" s="0"/>
      <c r="AFE132" s="0"/>
      <c r="AFF132" s="0"/>
      <c r="AFG132" s="0"/>
      <c r="AFH132" s="0"/>
      <c r="AFI132" s="0"/>
      <c r="AFJ132" s="0"/>
      <c r="AFK132" s="0"/>
      <c r="AFL132" s="0"/>
      <c r="AFM132" s="0"/>
      <c r="AFN132" s="0"/>
      <c r="AFO132" s="0"/>
      <c r="AFP132" s="0"/>
      <c r="AFQ132" s="0"/>
      <c r="AFR132" s="0"/>
      <c r="AFS132" s="0"/>
      <c r="AFT132" s="0"/>
      <c r="AFU132" s="0"/>
      <c r="AFV132" s="0"/>
      <c r="AFW132" s="0"/>
      <c r="AFX132" s="0"/>
      <c r="AFY132" s="0"/>
      <c r="AFZ132" s="0"/>
      <c r="AGA132" s="0"/>
      <c r="AGB132" s="0"/>
      <c r="AGC132" s="0"/>
      <c r="AGD132" s="0"/>
      <c r="AGE132" s="0"/>
      <c r="AGF132" s="0"/>
      <c r="AGG132" s="0"/>
      <c r="AGH132" s="0"/>
      <c r="AGI132" s="0"/>
      <c r="AGJ132" s="0"/>
      <c r="AGK132" s="0"/>
      <c r="AGL132" s="0"/>
      <c r="AGM132" s="0"/>
      <c r="AGN132" s="0"/>
      <c r="AGO132" s="0"/>
      <c r="AGP132" s="0"/>
      <c r="AGQ132" s="0"/>
      <c r="AGR132" s="0"/>
      <c r="AGS132" s="0"/>
      <c r="AGT132" s="0"/>
      <c r="AGU132" s="0"/>
      <c r="AGV132" s="0"/>
      <c r="AGW132" s="0"/>
      <c r="AGX132" s="0"/>
      <c r="AGY132" s="0"/>
      <c r="AGZ132" s="0"/>
      <c r="AHA132" s="0"/>
      <c r="AHB132" s="0"/>
      <c r="AHC132" s="0"/>
      <c r="AHD132" s="0"/>
      <c r="AHE132" s="0"/>
      <c r="AHF132" s="0"/>
      <c r="AHG132" s="0"/>
      <c r="AHH132" s="0"/>
      <c r="AHI132" s="0"/>
      <c r="AHJ132" s="0"/>
      <c r="AHK132" s="0"/>
      <c r="AHL132" s="0"/>
      <c r="AHM132" s="0"/>
      <c r="AHN132" s="0"/>
      <c r="AHO132" s="0"/>
      <c r="AHP132" s="0"/>
      <c r="AHQ132" s="0"/>
      <c r="AHR132" s="0"/>
      <c r="AHS132" s="0"/>
      <c r="AHT132" s="0"/>
      <c r="AHU132" s="0"/>
      <c r="AHV132" s="0"/>
      <c r="AHW132" s="0"/>
      <c r="AHX132" s="0"/>
      <c r="AHY132" s="0"/>
      <c r="AHZ132" s="0"/>
      <c r="AIA132" s="0"/>
      <c r="AIB132" s="0"/>
      <c r="AIC132" s="0"/>
      <c r="AID132" s="0"/>
      <c r="AIE132" s="0"/>
      <c r="AIF132" s="0"/>
      <c r="AIG132" s="0"/>
      <c r="AIH132" s="0"/>
      <c r="AII132" s="0"/>
      <c r="AIJ132" s="0"/>
      <c r="AIK132" s="0"/>
      <c r="AIL132" s="0"/>
      <c r="AIM132" s="0"/>
      <c r="AIN132" s="0"/>
      <c r="AIO132" s="0"/>
      <c r="AIP132" s="0"/>
      <c r="AIQ132" s="0"/>
      <c r="AIR132" s="0"/>
      <c r="AIS132" s="0"/>
      <c r="AIT132" s="0"/>
      <c r="AIU132" s="0"/>
      <c r="AIV132" s="0"/>
      <c r="AIW132" s="0"/>
      <c r="AIX132" s="0"/>
      <c r="AIY132" s="0"/>
      <c r="AIZ132" s="0"/>
      <c r="AJA132" s="0"/>
      <c r="AJB132" s="0"/>
      <c r="AJC132" s="0"/>
      <c r="AJD132" s="0"/>
      <c r="AJE132" s="0"/>
      <c r="AJF132" s="0"/>
      <c r="AJG132" s="0"/>
      <c r="AJH132" s="0"/>
      <c r="AJI132" s="0"/>
      <c r="AJJ132" s="0"/>
      <c r="AJK132" s="0"/>
      <c r="AJL132" s="0"/>
      <c r="AJM132" s="0"/>
      <c r="AJN132" s="0"/>
      <c r="AJO132" s="0"/>
      <c r="AJP132" s="0"/>
      <c r="AJQ132" s="0"/>
      <c r="AJR132" s="0"/>
      <c r="AJS132" s="0"/>
      <c r="AJT132" s="0"/>
      <c r="AJU132" s="0"/>
      <c r="AJV132" s="0"/>
      <c r="AJW132" s="0"/>
      <c r="AJX132" s="0"/>
      <c r="AJY132" s="0"/>
      <c r="AJZ132" s="0"/>
      <c r="AKA132" s="0"/>
      <c r="AKB132" s="0"/>
      <c r="AKC132" s="0"/>
      <c r="AKD132" s="0"/>
      <c r="AKE132" s="0"/>
      <c r="AKF132" s="0"/>
      <c r="AKG132" s="0"/>
      <c r="AKH132" s="0"/>
      <c r="AKI132" s="0"/>
      <c r="AKJ132" s="0"/>
      <c r="AKK132" s="0"/>
      <c r="AKL132" s="0"/>
      <c r="AKM132" s="0"/>
      <c r="AKN132" s="0"/>
      <c r="AKO132" s="0"/>
      <c r="AKP132" s="0"/>
      <c r="AKQ132" s="0"/>
      <c r="AKR132" s="0"/>
      <c r="AKS132" s="0"/>
      <c r="AKT132" s="0"/>
      <c r="AKU132" s="0"/>
      <c r="AKV132" s="0"/>
      <c r="AKW132" s="0"/>
      <c r="AKX132" s="0"/>
      <c r="AKY132" s="0"/>
      <c r="AKZ132" s="0"/>
      <c r="ALA132" s="0"/>
      <c r="ALB132" s="0"/>
      <c r="ALC132" s="0"/>
      <c r="ALD132" s="0"/>
      <c r="ALE132" s="0"/>
      <c r="ALF132" s="0"/>
      <c r="ALG132" s="0"/>
      <c r="ALH132" s="0"/>
      <c r="ALI132" s="0"/>
      <c r="ALJ132" s="0"/>
      <c r="ALK132" s="0"/>
      <c r="ALL132" s="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customFormat="false" ht="102" hidden="false" customHeight="false" outlineLevel="0" collapsed="false">
      <c r="A133" s="129" t="n">
        <v>122</v>
      </c>
      <c r="B133" s="28" t="s">
        <v>839</v>
      </c>
      <c r="C133" s="28" t="s">
        <v>1208</v>
      </c>
      <c r="D133" s="29" t="s">
        <v>38</v>
      </c>
      <c r="E133" s="29" t="n">
        <v>0.4</v>
      </c>
      <c r="F133" s="28" t="s">
        <v>1209</v>
      </c>
      <c r="G133" s="29" t="n">
        <v>1</v>
      </c>
      <c r="H133" s="29" t="n">
        <v>0</v>
      </c>
      <c r="I133" s="29" t="n">
        <v>0</v>
      </c>
      <c r="J133" s="29" t="n">
        <v>0</v>
      </c>
      <c r="K133" s="29" t="n">
        <v>0</v>
      </c>
      <c r="L133" s="29" t="n">
        <v>0</v>
      </c>
      <c r="M133" s="29" t="n">
        <v>0</v>
      </c>
      <c r="N133" s="29" t="n">
        <v>1</v>
      </c>
      <c r="O133" s="29" t="n">
        <v>0</v>
      </c>
      <c r="P133" s="29" t="n">
        <v>0</v>
      </c>
      <c r="Q133" s="27" t="n">
        <f aca="false">SUM(J133:P133)</f>
        <v>1</v>
      </c>
      <c r="R133" s="29" t="n">
        <v>0</v>
      </c>
      <c r="S133" s="29" t="n">
        <v>0</v>
      </c>
      <c r="T133" s="29" t="n">
        <v>0</v>
      </c>
      <c r="U133" s="29" t="n">
        <v>0</v>
      </c>
      <c r="V133" s="29" t="n">
        <v>2</v>
      </c>
      <c r="W133" s="28" t="n">
        <v>2</v>
      </c>
      <c r="X133" s="28" t="n">
        <v>0</v>
      </c>
      <c r="Y133" s="29" t="n">
        <v>0</v>
      </c>
      <c r="Z133" s="27" t="n">
        <f aca="false">SUM(R133:V133)</f>
        <v>2</v>
      </c>
      <c r="AA133" s="29" t="n">
        <v>0</v>
      </c>
      <c r="AB133" s="29" t="n">
        <v>0</v>
      </c>
      <c r="AC133" s="27" t="n">
        <f aca="false">SUM(Z133:AB133)</f>
        <v>2</v>
      </c>
      <c r="AD133" s="73" t="n">
        <v>42259.5</v>
      </c>
      <c r="AE133" s="73" t="n">
        <v>42259.5868055556</v>
      </c>
      <c r="AF133" s="73" t="n">
        <v>42259.5868055556</v>
      </c>
      <c r="AG133" s="89" t="n">
        <f aca="false">AF133-AD133</f>
        <v>0.0868055555547471</v>
      </c>
      <c r="AH133" s="29"/>
      <c r="AI133" s="28" t="s">
        <v>842</v>
      </c>
      <c r="AJ133" s="28" t="s">
        <v>1210</v>
      </c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138"/>
      <c r="BJ133" s="138"/>
      <c r="BK133" s="138"/>
      <c r="BL133" s="138"/>
      <c r="BM133" s="138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138"/>
      <c r="CH133" s="138"/>
      <c r="CI133" s="138"/>
      <c r="CJ133" s="138"/>
      <c r="CK133" s="138"/>
      <c r="CL133" s="138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 s="0"/>
      <c r="EG133" s="0"/>
      <c r="EH133" s="0"/>
      <c r="EI133" s="0"/>
      <c r="EJ133" s="0"/>
      <c r="EK133" s="0"/>
      <c r="EL133" s="0"/>
      <c r="EM133" s="0"/>
      <c r="EN133" s="0"/>
      <c r="EO133" s="0"/>
      <c r="EP133" s="0"/>
      <c r="EQ133" s="0"/>
      <c r="ER133" s="0"/>
      <c r="ES133" s="0"/>
      <c r="ET133" s="0"/>
      <c r="EU133" s="0"/>
      <c r="EV133" s="0"/>
      <c r="EW133" s="0"/>
      <c r="EX133" s="0"/>
      <c r="EY133" s="0"/>
      <c r="EZ133" s="0"/>
      <c r="FA133" s="0"/>
      <c r="FB133" s="0"/>
      <c r="FC133" s="0"/>
      <c r="FD133" s="0"/>
      <c r="FE133" s="0"/>
      <c r="FF133" s="0"/>
      <c r="FG133" s="0"/>
      <c r="FH133" s="0"/>
      <c r="FI133" s="0"/>
      <c r="FJ133" s="0"/>
      <c r="FK133" s="0"/>
      <c r="FL133" s="0"/>
      <c r="FM133" s="0"/>
      <c r="FN133" s="0"/>
      <c r="FO133" s="0"/>
      <c r="FP133" s="0"/>
      <c r="FQ133" s="0"/>
      <c r="FR133" s="0"/>
      <c r="FS133" s="0"/>
      <c r="FT133" s="0"/>
      <c r="FU133" s="0"/>
      <c r="FV133" s="0"/>
      <c r="FW133" s="0"/>
      <c r="FX133" s="0"/>
      <c r="FY133" s="0"/>
      <c r="FZ133" s="0"/>
      <c r="GA133" s="0"/>
      <c r="GB133" s="0"/>
      <c r="GC133" s="0"/>
      <c r="GD133" s="0"/>
      <c r="GE133" s="0"/>
      <c r="GF133" s="0"/>
      <c r="GG133" s="0"/>
      <c r="GH133" s="0"/>
      <c r="GI133" s="0"/>
      <c r="GJ133" s="0"/>
      <c r="GK133" s="0"/>
      <c r="GL133" s="0"/>
      <c r="GM133" s="0"/>
      <c r="GN133" s="0"/>
      <c r="GO133" s="0"/>
      <c r="GP133" s="0"/>
      <c r="GQ133" s="0"/>
      <c r="GR133" s="0"/>
      <c r="GS133" s="0"/>
      <c r="GT133" s="0"/>
      <c r="GU133" s="0"/>
      <c r="GV133" s="0"/>
      <c r="GW133" s="0"/>
      <c r="GX133" s="0"/>
      <c r="GY133" s="0"/>
      <c r="GZ133" s="0"/>
      <c r="HA133" s="0"/>
      <c r="HB133" s="0"/>
      <c r="HC133" s="0"/>
      <c r="HD133" s="0"/>
      <c r="HE133" s="0"/>
      <c r="HF133" s="0"/>
      <c r="HG133" s="0"/>
      <c r="HH133" s="0"/>
      <c r="HI133" s="0"/>
      <c r="HJ133" s="0"/>
      <c r="HK133" s="0"/>
      <c r="HL133" s="0"/>
      <c r="HM133" s="0"/>
      <c r="HN133" s="0"/>
      <c r="HO133" s="0"/>
      <c r="HP133" s="0"/>
      <c r="HQ133" s="0"/>
      <c r="HR133" s="0"/>
      <c r="HS133" s="0"/>
      <c r="HT133" s="0"/>
      <c r="HU133" s="0"/>
      <c r="HV133" s="0"/>
      <c r="HW133" s="0"/>
      <c r="HX133" s="0"/>
      <c r="HY133" s="0"/>
      <c r="HZ133" s="0"/>
      <c r="IA133" s="0"/>
      <c r="IB133" s="0"/>
      <c r="IC133" s="0"/>
      <c r="ID133" s="0"/>
      <c r="IE133" s="0"/>
      <c r="IF133" s="0"/>
      <c r="IG133" s="0"/>
      <c r="IH133" s="0"/>
      <c r="II133" s="0"/>
      <c r="IJ133" s="0"/>
      <c r="IK133" s="0"/>
      <c r="IL133" s="0"/>
      <c r="IM133" s="0"/>
      <c r="IN133" s="0"/>
      <c r="IO133" s="0"/>
      <c r="IP133" s="0"/>
      <c r="IQ133" s="0"/>
      <c r="IR133" s="0"/>
      <c r="IS133" s="0"/>
      <c r="IT133" s="0"/>
      <c r="IU133" s="0"/>
      <c r="IV133" s="0"/>
      <c r="IW133" s="0"/>
      <c r="IX133" s="0"/>
      <c r="IY133" s="0"/>
      <c r="IZ133" s="0"/>
      <c r="JA133" s="0"/>
      <c r="JB133" s="0"/>
      <c r="JC133" s="0"/>
      <c r="JD133" s="0"/>
      <c r="JE133" s="0"/>
      <c r="JF133" s="0"/>
      <c r="JG133" s="0"/>
      <c r="JH133" s="0"/>
      <c r="JI133" s="0"/>
      <c r="JJ133" s="0"/>
      <c r="JK133" s="0"/>
      <c r="JL133" s="0"/>
      <c r="JM133" s="0"/>
      <c r="JN133" s="0"/>
      <c r="JO133" s="0"/>
      <c r="JP133" s="0"/>
      <c r="JQ133" s="0"/>
      <c r="JR133" s="0"/>
      <c r="JS133" s="0"/>
      <c r="JT133" s="0"/>
      <c r="JU133" s="0"/>
      <c r="JV133" s="0"/>
      <c r="JW133" s="0"/>
      <c r="JX133" s="0"/>
      <c r="JY133" s="0"/>
      <c r="JZ133" s="0"/>
      <c r="KA133" s="0"/>
      <c r="KB133" s="0"/>
      <c r="KC133" s="0"/>
      <c r="KD133" s="0"/>
      <c r="KE133" s="0"/>
      <c r="KF133" s="0"/>
      <c r="KG133" s="0"/>
      <c r="KH133" s="0"/>
      <c r="KI133" s="0"/>
      <c r="KJ133" s="0"/>
      <c r="KK133" s="0"/>
      <c r="KL133" s="0"/>
      <c r="KM133" s="0"/>
      <c r="KN133" s="0"/>
      <c r="KO133" s="0"/>
      <c r="KP133" s="0"/>
      <c r="KQ133" s="0"/>
      <c r="KR133" s="0"/>
      <c r="KS133" s="0"/>
      <c r="KT133" s="0"/>
      <c r="KU133" s="0"/>
      <c r="KV133" s="0"/>
      <c r="KW133" s="0"/>
      <c r="KX133" s="0"/>
      <c r="KY133" s="0"/>
      <c r="KZ133" s="0"/>
      <c r="LA133" s="0"/>
      <c r="LB133" s="0"/>
      <c r="LC133" s="0"/>
      <c r="LD133" s="0"/>
      <c r="LE133" s="0"/>
      <c r="LF133" s="0"/>
      <c r="LG133" s="0"/>
      <c r="LH133" s="0"/>
      <c r="LI133" s="0"/>
      <c r="LJ133" s="0"/>
      <c r="LK133" s="0"/>
      <c r="LL133" s="0"/>
      <c r="LM133" s="0"/>
      <c r="LN133" s="0"/>
      <c r="LO133" s="0"/>
      <c r="LP133" s="0"/>
      <c r="LQ133" s="0"/>
      <c r="LR133" s="0"/>
      <c r="LS133" s="0"/>
      <c r="LT133" s="0"/>
      <c r="LU133" s="0"/>
      <c r="LV133" s="0"/>
      <c r="LW133" s="0"/>
      <c r="LX133" s="0"/>
      <c r="LY133" s="0"/>
      <c r="LZ133" s="0"/>
      <c r="MA133" s="0"/>
      <c r="MB133" s="0"/>
      <c r="MC133" s="0"/>
      <c r="MD133" s="0"/>
      <c r="ME133" s="0"/>
      <c r="MF133" s="0"/>
      <c r="MG133" s="0"/>
      <c r="MH133" s="0"/>
      <c r="MI133" s="0"/>
      <c r="MJ133" s="0"/>
      <c r="MK133" s="0"/>
      <c r="ML133" s="0"/>
      <c r="MM133" s="0"/>
      <c r="MN133" s="0"/>
      <c r="MO133" s="0"/>
      <c r="MP133" s="0"/>
      <c r="MQ133" s="0"/>
      <c r="MR133" s="0"/>
      <c r="MS133" s="0"/>
      <c r="MT133" s="0"/>
      <c r="MU133" s="0"/>
      <c r="MV133" s="0"/>
      <c r="MW133" s="0"/>
      <c r="MX133" s="0"/>
      <c r="MY133" s="0"/>
      <c r="MZ133" s="0"/>
      <c r="NA133" s="0"/>
      <c r="NB133" s="0"/>
      <c r="NC133" s="0"/>
      <c r="ND133" s="0"/>
      <c r="NE133" s="0"/>
      <c r="NF133" s="0"/>
      <c r="NG133" s="0"/>
      <c r="NH133" s="0"/>
      <c r="NI133" s="0"/>
      <c r="NJ133" s="0"/>
      <c r="NK133" s="0"/>
      <c r="NL133" s="0"/>
      <c r="NM133" s="0"/>
      <c r="NN133" s="0"/>
      <c r="NO133" s="0"/>
      <c r="NP133" s="0"/>
      <c r="NQ133" s="0"/>
      <c r="NR133" s="0"/>
      <c r="NS133" s="0"/>
      <c r="NT133" s="0"/>
      <c r="NU133" s="0"/>
      <c r="NV133" s="0"/>
      <c r="NW133" s="0"/>
      <c r="NX133" s="0"/>
      <c r="NY133" s="0"/>
      <c r="NZ133" s="0"/>
      <c r="OA133" s="0"/>
      <c r="OB133" s="0"/>
      <c r="OC133" s="0"/>
      <c r="OD133" s="0"/>
      <c r="OE133" s="0"/>
      <c r="OF133" s="0"/>
      <c r="OG133" s="0"/>
      <c r="OH133" s="0"/>
      <c r="OI133" s="0"/>
      <c r="OJ133" s="0"/>
      <c r="OK133" s="0"/>
      <c r="OL133" s="0"/>
      <c r="OM133" s="0"/>
      <c r="ON133" s="0"/>
      <c r="OO133" s="0"/>
      <c r="OP133" s="0"/>
      <c r="OQ133" s="0"/>
      <c r="OR133" s="0"/>
      <c r="OS133" s="0"/>
      <c r="OT133" s="0"/>
      <c r="OU133" s="0"/>
      <c r="OV133" s="0"/>
      <c r="OW133" s="0"/>
      <c r="OX133" s="0"/>
      <c r="OY133" s="0"/>
      <c r="OZ133" s="0"/>
      <c r="PA133" s="0"/>
      <c r="PB133" s="0"/>
      <c r="PC133" s="0"/>
      <c r="PD133" s="0"/>
      <c r="PE133" s="0"/>
      <c r="PF133" s="0"/>
      <c r="PG133" s="0"/>
      <c r="PH133" s="0"/>
      <c r="PI133" s="0"/>
      <c r="PJ133" s="0"/>
      <c r="PK133" s="0"/>
      <c r="PL133" s="0"/>
      <c r="PM133" s="0"/>
      <c r="PN133" s="0"/>
      <c r="PO133" s="0"/>
      <c r="PP133" s="0"/>
      <c r="PQ133" s="0"/>
      <c r="PR133" s="0"/>
      <c r="PS133" s="0"/>
      <c r="PT133" s="0"/>
      <c r="PU133" s="0"/>
      <c r="PV133" s="0"/>
      <c r="PW133" s="0"/>
      <c r="PX133" s="0"/>
      <c r="PY133" s="0"/>
      <c r="PZ133" s="0"/>
      <c r="QA133" s="0"/>
      <c r="QB133" s="0"/>
      <c r="QC133" s="0"/>
      <c r="QD133" s="0"/>
      <c r="QE133" s="0"/>
      <c r="QF133" s="0"/>
      <c r="QG133" s="0"/>
      <c r="QH133" s="0"/>
      <c r="QI133" s="0"/>
      <c r="QJ133" s="0"/>
      <c r="QK133" s="0"/>
      <c r="QL133" s="0"/>
      <c r="QM133" s="0"/>
      <c r="QN133" s="0"/>
      <c r="QO133" s="0"/>
      <c r="QP133" s="0"/>
      <c r="QQ133" s="0"/>
      <c r="QR133" s="0"/>
      <c r="QS133" s="0"/>
      <c r="QT133" s="0"/>
      <c r="QU133" s="0"/>
      <c r="QV133" s="0"/>
      <c r="QW133" s="0"/>
      <c r="QX133" s="0"/>
      <c r="QY133" s="0"/>
      <c r="QZ133" s="0"/>
      <c r="RA133" s="0"/>
      <c r="RB133" s="0"/>
      <c r="RC133" s="0"/>
      <c r="RD133" s="0"/>
      <c r="RE133" s="0"/>
      <c r="RF133" s="0"/>
      <c r="RG133" s="0"/>
      <c r="RH133" s="0"/>
      <c r="RI133" s="0"/>
      <c r="RJ133" s="0"/>
      <c r="RK133" s="0"/>
      <c r="RL133" s="0"/>
      <c r="RM133" s="0"/>
      <c r="RN133" s="0"/>
      <c r="RO133" s="0"/>
      <c r="RP133" s="0"/>
      <c r="RQ133" s="0"/>
      <c r="RR133" s="0"/>
      <c r="RS133" s="0"/>
      <c r="RT133" s="0"/>
      <c r="RU133" s="0"/>
      <c r="RV133" s="0"/>
      <c r="RW133" s="0"/>
      <c r="RX133" s="0"/>
      <c r="RY133" s="0"/>
      <c r="RZ133" s="0"/>
      <c r="SA133" s="0"/>
      <c r="SB133" s="0"/>
      <c r="SC133" s="0"/>
      <c r="SD133" s="0"/>
      <c r="SE133" s="0"/>
      <c r="SF133" s="0"/>
      <c r="SG133" s="0"/>
      <c r="SH133" s="0"/>
      <c r="SI133" s="0"/>
      <c r="SJ133" s="0"/>
      <c r="SK133" s="0"/>
      <c r="SL133" s="0"/>
      <c r="SM133" s="0"/>
      <c r="SN133" s="0"/>
      <c r="SO133" s="0"/>
      <c r="SP133" s="0"/>
      <c r="SQ133" s="0"/>
      <c r="SR133" s="0"/>
      <c r="SS133" s="0"/>
      <c r="ST133" s="0"/>
      <c r="SU133" s="0"/>
      <c r="SV133" s="0"/>
      <c r="SW133" s="0"/>
      <c r="SX133" s="0"/>
      <c r="SY133" s="0"/>
      <c r="SZ133" s="0"/>
      <c r="TA133" s="0"/>
      <c r="TB133" s="0"/>
      <c r="TC133" s="0"/>
      <c r="TD133" s="0"/>
      <c r="TE133" s="0"/>
      <c r="TF133" s="0"/>
      <c r="TG133" s="0"/>
      <c r="TH133" s="0"/>
      <c r="TI133" s="0"/>
      <c r="TJ133" s="0"/>
      <c r="TK133" s="0"/>
      <c r="TL133" s="0"/>
      <c r="TM133" s="0"/>
      <c r="TN133" s="0"/>
      <c r="TO133" s="0"/>
      <c r="TP133" s="0"/>
      <c r="TQ133" s="0"/>
      <c r="TR133" s="0"/>
      <c r="TS133" s="0"/>
      <c r="TT133" s="0"/>
      <c r="TU133" s="0"/>
      <c r="TV133" s="0"/>
      <c r="TW133" s="0"/>
      <c r="TX133" s="0"/>
      <c r="TY133" s="0"/>
      <c r="TZ133" s="0"/>
      <c r="UA133" s="0"/>
      <c r="UB133" s="0"/>
      <c r="UC133" s="0"/>
      <c r="UD133" s="0"/>
      <c r="UE133" s="0"/>
      <c r="UF133" s="0"/>
      <c r="UG133" s="0"/>
      <c r="UH133" s="0"/>
      <c r="UI133" s="0"/>
      <c r="UJ133" s="0"/>
      <c r="UK133" s="0"/>
      <c r="UL133" s="0"/>
      <c r="UM133" s="0"/>
      <c r="UN133" s="0"/>
      <c r="UO133" s="0"/>
      <c r="UP133" s="0"/>
      <c r="UQ133" s="0"/>
      <c r="UR133" s="0"/>
      <c r="US133" s="0"/>
      <c r="UT133" s="0"/>
      <c r="UU133" s="0"/>
      <c r="UV133" s="0"/>
      <c r="UW133" s="0"/>
      <c r="UX133" s="0"/>
      <c r="UY133" s="0"/>
      <c r="UZ133" s="0"/>
      <c r="VA133" s="0"/>
      <c r="VB133" s="0"/>
      <c r="VC133" s="0"/>
      <c r="VD133" s="0"/>
      <c r="VE133" s="0"/>
      <c r="VF133" s="0"/>
      <c r="VG133" s="0"/>
      <c r="VH133" s="0"/>
      <c r="VI133" s="0"/>
      <c r="VJ133" s="0"/>
      <c r="VK133" s="0"/>
      <c r="VL133" s="0"/>
      <c r="VM133" s="0"/>
      <c r="VN133" s="0"/>
      <c r="VO133" s="0"/>
      <c r="VP133" s="0"/>
      <c r="VQ133" s="0"/>
      <c r="VR133" s="0"/>
      <c r="VS133" s="0"/>
      <c r="VT133" s="0"/>
      <c r="VU133" s="0"/>
      <c r="VV133" s="0"/>
      <c r="VW133" s="0"/>
      <c r="VX133" s="0"/>
      <c r="VY133" s="0"/>
      <c r="VZ133" s="0"/>
      <c r="WA133" s="0"/>
      <c r="WB133" s="0"/>
      <c r="WC133" s="0"/>
      <c r="WD133" s="0"/>
      <c r="WE133" s="0"/>
      <c r="WF133" s="0"/>
      <c r="WG133" s="0"/>
      <c r="WH133" s="0"/>
      <c r="WI133" s="0"/>
      <c r="WJ133" s="0"/>
      <c r="WK133" s="0"/>
      <c r="WL133" s="0"/>
      <c r="WM133" s="0"/>
      <c r="WN133" s="0"/>
      <c r="WO133" s="0"/>
      <c r="WP133" s="0"/>
      <c r="WQ133" s="0"/>
      <c r="WR133" s="0"/>
      <c r="WS133" s="0"/>
      <c r="WT133" s="0"/>
      <c r="WU133" s="0"/>
      <c r="WV133" s="0"/>
      <c r="WW133" s="0"/>
      <c r="WX133" s="0"/>
      <c r="WY133" s="0"/>
      <c r="WZ133" s="0"/>
      <c r="XA133" s="0"/>
      <c r="XB133" s="0"/>
      <c r="XC133" s="0"/>
      <c r="XD133" s="0"/>
      <c r="XE133" s="0"/>
      <c r="XF133" s="0"/>
      <c r="XG133" s="0"/>
      <c r="XH133" s="0"/>
      <c r="XI133" s="0"/>
      <c r="XJ133" s="0"/>
      <c r="XK133" s="0"/>
      <c r="XL133" s="0"/>
      <c r="XM133" s="0"/>
      <c r="XN133" s="0"/>
      <c r="XO133" s="0"/>
      <c r="XP133" s="0"/>
      <c r="XQ133" s="0"/>
      <c r="XR133" s="0"/>
      <c r="XS133" s="0"/>
      <c r="XT133" s="0"/>
      <c r="XU133" s="0"/>
      <c r="XV133" s="0"/>
      <c r="XW133" s="0"/>
      <c r="XX133" s="0"/>
      <c r="XY133" s="0"/>
      <c r="XZ133" s="0"/>
      <c r="YA133" s="0"/>
      <c r="YB133" s="0"/>
      <c r="YC133" s="0"/>
      <c r="YD133" s="0"/>
      <c r="YE133" s="0"/>
      <c r="YF133" s="0"/>
      <c r="YG133" s="0"/>
      <c r="YH133" s="0"/>
      <c r="YI133" s="0"/>
      <c r="YJ133" s="0"/>
      <c r="YK133" s="0"/>
      <c r="YL133" s="0"/>
      <c r="YM133" s="0"/>
      <c r="YN133" s="0"/>
      <c r="YO133" s="0"/>
      <c r="YP133" s="0"/>
      <c r="YQ133" s="0"/>
      <c r="YR133" s="0"/>
      <c r="YS133" s="0"/>
      <c r="YT133" s="0"/>
      <c r="YU133" s="0"/>
      <c r="YV133" s="0"/>
      <c r="YW133" s="0"/>
      <c r="YX133" s="0"/>
      <c r="YY133" s="0"/>
      <c r="YZ133" s="0"/>
      <c r="ZA133" s="0"/>
      <c r="ZB133" s="0"/>
      <c r="ZC133" s="0"/>
      <c r="ZD133" s="0"/>
      <c r="ZE133" s="0"/>
      <c r="ZF133" s="0"/>
      <c r="ZG133" s="0"/>
      <c r="ZH133" s="0"/>
      <c r="ZI133" s="0"/>
      <c r="ZJ133" s="0"/>
      <c r="ZK133" s="0"/>
      <c r="ZL133" s="0"/>
      <c r="ZM133" s="0"/>
      <c r="ZN133" s="0"/>
      <c r="ZO133" s="0"/>
      <c r="ZP133" s="0"/>
      <c r="ZQ133" s="0"/>
      <c r="ZR133" s="0"/>
      <c r="ZS133" s="0"/>
      <c r="ZT133" s="0"/>
      <c r="ZU133" s="0"/>
      <c r="ZV133" s="0"/>
      <c r="ZW133" s="0"/>
      <c r="ZX133" s="0"/>
      <c r="ZY133" s="0"/>
      <c r="ZZ133" s="0"/>
      <c r="AAA133" s="0"/>
      <c r="AAB133" s="0"/>
      <c r="AAC133" s="0"/>
      <c r="AAD133" s="0"/>
      <c r="AAE133" s="0"/>
      <c r="AAF133" s="0"/>
      <c r="AAG133" s="0"/>
      <c r="AAH133" s="0"/>
      <c r="AAI133" s="0"/>
      <c r="AAJ133" s="0"/>
      <c r="AAK133" s="0"/>
      <c r="AAL133" s="0"/>
      <c r="AAM133" s="0"/>
      <c r="AAN133" s="0"/>
      <c r="AAO133" s="0"/>
      <c r="AAP133" s="0"/>
      <c r="AAQ133" s="0"/>
      <c r="AAR133" s="0"/>
      <c r="AAS133" s="0"/>
      <c r="AAT133" s="0"/>
      <c r="AAU133" s="0"/>
      <c r="AAV133" s="0"/>
      <c r="AAW133" s="0"/>
      <c r="AAX133" s="0"/>
      <c r="AAY133" s="0"/>
      <c r="AAZ133" s="0"/>
      <c r="ABA133" s="0"/>
      <c r="ABB133" s="0"/>
      <c r="ABC133" s="0"/>
      <c r="ABD133" s="0"/>
      <c r="ABE133" s="0"/>
      <c r="ABF133" s="0"/>
      <c r="ABG133" s="0"/>
      <c r="ABH133" s="0"/>
      <c r="ABI133" s="0"/>
      <c r="ABJ133" s="0"/>
      <c r="ABK133" s="0"/>
      <c r="ABL133" s="0"/>
      <c r="ABM133" s="0"/>
      <c r="ABN133" s="0"/>
      <c r="ABO133" s="0"/>
      <c r="ABP133" s="0"/>
      <c r="ABQ133" s="0"/>
      <c r="ABR133" s="0"/>
      <c r="ABS133" s="0"/>
      <c r="ABT133" s="0"/>
      <c r="ABU133" s="0"/>
      <c r="ABV133" s="0"/>
      <c r="ABW133" s="0"/>
      <c r="ABX133" s="0"/>
      <c r="ABY133" s="0"/>
      <c r="ABZ133" s="0"/>
      <c r="ACA133" s="0"/>
      <c r="ACB133" s="0"/>
      <c r="ACC133" s="0"/>
      <c r="ACD133" s="0"/>
      <c r="ACE133" s="0"/>
      <c r="ACF133" s="0"/>
      <c r="ACG133" s="0"/>
      <c r="ACH133" s="0"/>
      <c r="ACI133" s="0"/>
      <c r="ACJ133" s="0"/>
      <c r="ACK133" s="0"/>
      <c r="ACL133" s="0"/>
      <c r="ACM133" s="0"/>
      <c r="ACN133" s="0"/>
      <c r="ACO133" s="0"/>
      <c r="ACP133" s="0"/>
      <c r="ACQ133" s="0"/>
      <c r="ACR133" s="0"/>
      <c r="ACS133" s="0"/>
      <c r="ACT133" s="0"/>
      <c r="ACU133" s="0"/>
      <c r="ACV133" s="0"/>
      <c r="ACW133" s="0"/>
      <c r="ACX133" s="0"/>
      <c r="ACY133" s="0"/>
      <c r="ACZ133" s="0"/>
      <c r="ADA133" s="0"/>
      <c r="ADB133" s="0"/>
      <c r="ADC133" s="0"/>
      <c r="ADD133" s="0"/>
      <c r="ADE133" s="0"/>
      <c r="ADF133" s="0"/>
      <c r="ADG133" s="0"/>
      <c r="ADH133" s="0"/>
      <c r="ADI133" s="0"/>
      <c r="ADJ133" s="0"/>
      <c r="ADK133" s="0"/>
      <c r="ADL133" s="0"/>
      <c r="ADM133" s="0"/>
      <c r="ADN133" s="0"/>
      <c r="ADO133" s="0"/>
      <c r="ADP133" s="0"/>
      <c r="ADQ133" s="0"/>
      <c r="ADR133" s="0"/>
      <c r="ADS133" s="0"/>
      <c r="ADT133" s="0"/>
      <c r="ADU133" s="0"/>
      <c r="ADV133" s="0"/>
      <c r="ADW133" s="0"/>
      <c r="ADX133" s="0"/>
      <c r="ADY133" s="0"/>
      <c r="ADZ133" s="0"/>
      <c r="AEA133" s="0"/>
      <c r="AEB133" s="0"/>
      <c r="AEC133" s="0"/>
      <c r="AED133" s="0"/>
      <c r="AEE133" s="0"/>
      <c r="AEF133" s="0"/>
      <c r="AEG133" s="0"/>
      <c r="AEH133" s="0"/>
      <c r="AEI133" s="0"/>
      <c r="AEJ133" s="0"/>
      <c r="AEK133" s="0"/>
      <c r="AEL133" s="0"/>
      <c r="AEM133" s="0"/>
      <c r="AEN133" s="0"/>
      <c r="AEO133" s="0"/>
      <c r="AEP133" s="0"/>
      <c r="AEQ133" s="0"/>
      <c r="AER133" s="0"/>
      <c r="AES133" s="0"/>
      <c r="AET133" s="0"/>
      <c r="AEU133" s="0"/>
      <c r="AEV133" s="0"/>
      <c r="AEW133" s="0"/>
      <c r="AEX133" s="0"/>
      <c r="AEY133" s="0"/>
      <c r="AEZ133" s="0"/>
      <c r="AFA133" s="0"/>
      <c r="AFB133" s="0"/>
      <c r="AFC133" s="0"/>
      <c r="AFD133" s="0"/>
      <c r="AFE133" s="0"/>
      <c r="AFF133" s="0"/>
      <c r="AFG133" s="0"/>
      <c r="AFH133" s="0"/>
      <c r="AFI133" s="0"/>
      <c r="AFJ133" s="0"/>
      <c r="AFK133" s="0"/>
      <c r="AFL133" s="0"/>
      <c r="AFM133" s="0"/>
      <c r="AFN133" s="0"/>
      <c r="AFO133" s="0"/>
      <c r="AFP133" s="0"/>
      <c r="AFQ133" s="0"/>
      <c r="AFR133" s="0"/>
      <c r="AFS133" s="0"/>
      <c r="AFT133" s="0"/>
      <c r="AFU133" s="0"/>
      <c r="AFV133" s="0"/>
      <c r="AFW133" s="0"/>
      <c r="AFX133" s="0"/>
      <c r="AFY133" s="0"/>
      <c r="AFZ133" s="0"/>
      <c r="AGA133" s="0"/>
      <c r="AGB133" s="0"/>
      <c r="AGC133" s="0"/>
      <c r="AGD133" s="0"/>
      <c r="AGE133" s="0"/>
      <c r="AGF133" s="0"/>
      <c r="AGG133" s="0"/>
      <c r="AGH133" s="0"/>
      <c r="AGI133" s="0"/>
      <c r="AGJ133" s="0"/>
      <c r="AGK133" s="0"/>
      <c r="AGL133" s="0"/>
      <c r="AGM133" s="0"/>
      <c r="AGN133" s="0"/>
      <c r="AGO133" s="0"/>
      <c r="AGP133" s="0"/>
      <c r="AGQ133" s="0"/>
      <c r="AGR133" s="0"/>
      <c r="AGS133" s="0"/>
      <c r="AGT133" s="0"/>
      <c r="AGU133" s="0"/>
      <c r="AGV133" s="0"/>
      <c r="AGW133" s="0"/>
      <c r="AGX133" s="0"/>
      <c r="AGY133" s="0"/>
      <c r="AGZ133" s="0"/>
      <c r="AHA133" s="0"/>
      <c r="AHB133" s="0"/>
      <c r="AHC133" s="0"/>
      <c r="AHD133" s="0"/>
      <c r="AHE133" s="0"/>
      <c r="AHF133" s="0"/>
      <c r="AHG133" s="0"/>
      <c r="AHH133" s="0"/>
      <c r="AHI133" s="0"/>
      <c r="AHJ133" s="0"/>
      <c r="AHK133" s="0"/>
      <c r="AHL133" s="0"/>
      <c r="AHM133" s="0"/>
      <c r="AHN133" s="0"/>
      <c r="AHO133" s="0"/>
      <c r="AHP133" s="0"/>
      <c r="AHQ133" s="0"/>
      <c r="AHR133" s="0"/>
      <c r="AHS133" s="0"/>
      <c r="AHT133" s="0"/>
      <c r="AHU133" s="0"/>
      <c r="AHV133" s="0"/>
      <c r="AHW133" s="0"/>
      <c r="AHX133" s="0"/>
      <c r="AHY133" s="0"/>
      <c r="AHZ133" s="0"/>
      <c r="AIA133" s="0"/>
      <c r="AIB133" s="0"/>
      <c r="AIC133" s="0"/>
      <c r="AID133" s="0"/>
      <c r="AIE133" s="0"/>
      <c r="AIF133" s="0"/>
      <c r="AIG133" s="0"/>
      <c r="AIH133" s="0"/>
      <c r="AII133" s="0"/>
      <c r="AIJ133" s="0"/>
      <c r="AIK133" s="0"/>
      <c r="AIL133" s="0"/>
      <c r="AIM133" s="0"/>
      <c r="AIN133" s="0"/>
      <c r="AIO133" s="0"/>
      <c r="AIP133" s="0"/>
      <c r="AIQ133" s="0"/>
      <c r="AIR133" s="0"/>
      <c r="AIS133" s="0"/>
      <c r="AIT133" s="0"/>
      <c r="AIU133" s="0"/>
      <c r="AIV133" s="0"/>
      <c r="AIW133" s="0"/>
      <c r="AIX133" s="0"/>
      <c r="AIY133" s="0"/>
      <c r="AIZ133" s="0"/>
      <c r="AJA133" s="0"/>
      <c r="AJB133" s="0"/>
      <c r="AJC133" s="0"/>
      <c r="AJD133" s="0"/>
      <c r="AJE133" s="0"/>
      <c r="AJF133" s="0"/>
      <c r="AJG133" s="0"/>
      <c r="AJH133" s="0"/>
      <c r="AJI133" s="0"/>
      <c r="AJJ133" s="0"/>
      <c r="AJK133" s="0"/>
      <c r="AJL133" s="0"/>
      <c r="AJM133" s="0"/>
      <c r="AJN133" s="0"/>
      <c r="AJO133" s="0"/>
      <c r="AJP133" s="0"/>
      <c r="AJQ133" s="0"/>
      <c r="AJR133" s="0"/>
      <c r="AJS133" s="0"/>
      <c r="AJT133" s="0"/>
      <c r="AJU133" s="0"/>
      <c r="AJV133" s="0"/>
      <c r="AJW133" s="0"/>
      <c r="AJX133" s="0"/>
      <c r="AJY133" s="0"/>
      <c r="AJZ133" s="0"/>
      <c r="AKA133" s="0"/>
      <c r="AKB133" s="0"/>
      <c r="AKC133" s="0"/>
      <c r="AKD133" s="0"/>
      <c r="AKE133" s="0"/>
      <c r="AKF133" s="0"/>
      <c r="AKG133" s="0"/>
      <c r="AKH133" s="0"/>
      <c r="AKI133" s="0"/>
      <c r="AKJ133" s="0"/>
      <c r="AKK133" s="0"/>
      <c r="AKL133" s="0"/>
      <c r="AKM133" s="0"/>
      <c r="AKN133" s="0"/>
      <c r="AKO133" s="0"/>
      <c r="AKP133" s="0"/>
      <c r="AKQ133" s="0"/>
      <c r="AKR133" s="0"/>
      <c r="AKS133" s="0"/>
      <c r="AKT133" s="0"/>
      <c r="AKU133" s="0"/>
      <c r="AKV133" s="0"/>
      <c r="AKW133" s="0"/>
      <c r="AKX133" s="0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customFormat="false" ht="87.75" hidden="false" customHeight="true" outlineLevel="0" collapsed="false">
      <c r="A134" s="129" t="n">
        <v>123</v>
      </c>
      <c r="B134" s="28" t="s">
        <v>839</v>
      </c>
      <c r="C134" s="28" t="s">
        <v>1211</v>
      </c>
      <c r="D134" s="29" t="s">
        <v>38</v>
      </c>
      <c r="E134" s="28" t="n">
        <v>10</v>
      </c>
      <c r="F134" s="28" t="s">
        <v>1212</v>
      </c>
      <c r="G134" s="29" t="n">
        <v>1</v>
      </c>
      <c r="H134" s="29" t="n">
        <v>0</v>
      </c>
      <c r="I134" s="29" t="n">
        <v>0</v>
      </c>
      <c r="J134" s="29" t="n">
        <v>0</v>
      </c>
      <c r="K134" s="29" t="n">
        <v>0</v>
      </c>
      <c r="L134" s="29" t="n">
        <v>0</v>
      </c>
      <c r="M134" s="29" t="n">
        <v>0</v>
      </c>
      <c r="N134" s="29" t="n">
        <v>1</v>
      </c>
      <c r="O134" s="29" t="n">
        <v>0</v>
      </c>
      <c r="P134" s="29" t="n">
        <v>0</v>
      </c>
      <c r="Q134" s="28" t="n">
        <f aca="false">SUM(J134:P134)</f>
        <v>1</v>
      </c>
      <c r="R134" s="29" t="n">
        <v>0</v>
      </c>
      <c r="S134" s="29" t="n">
        <v>0</v>
      </c>
      <c r="T134" s="29"/>
      <c r="U134" s="29" t="n">
        <v>2</v>
      </c>
      <c r="V134" s="29" t="n">
        <v>248</v>
      </c>
      <c r="W134" s="28" t="n">
        <v>248</v>
      </c>
      <c r="X134" s="28" t="n">
        <v>0</v>
      </c>
      <c r="Y134" s="29" t="n">
        <v>0</v>
      </c>
      <c r="Z134" s="29" t="n">
        <f aca="false">SUM(R134:V134)</f>
        <v>250</v>
      </c>
      <c r="AA134" s="29" t="n">
        <v>0</v>
      </c>
      <c r="AB134" s="29" t="n">
        <v>0</v>
      </c>
      <c r="AC134" s="28" t="n">
        <f aca="false">SUM(Z134:AB134)</f>
        <v>250</v>
      </c>
      <c r="AD134" s="73" t="n">
        <v>42263.46875</v>
      </c>
      <c r="AE134" s="73" t="n">
        <v>42263.5416666667</v>
      </c>
      <c r="AF134" s="73" t="n">
        <v>42263.5416666667</v>
      </c>
      <c r="AG134" s="89" t="n">
        <f aca="false">AF134-AD134</f>
        <v>0.0729166666642414</v>
      </c>
      <c r="AH134" s="29"/>
      <c r="AI134" s="28" t="s">
        <v>842</v>
      </c>
      <c r="AJ134" s="28" t="s">
        <v>1213</v>
      </c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138"/>
      <c r="BJ134" s="138"/>
      <c r="BK134" s="138"/>
      <c r="BL134" s="138"/>
      <c r="BM134" s="138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138"/>
      <c r="CH134" s="138"/>
      <c r="CI134" s="138"/>
      <c r="CJ134" s="138"/>
      <c r="CK134" s="138"/>
      <c r="CL134" s="138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DJ134" s="0"/>
      <c r="DK134" s="0"/>
      <c r="DL134" s="0"/>
      <c r="DM134" s="0"/>
      <c r="DN134" s="0"/>
      <c r="DO134" s="0"/>
      <c r="DP134" s="0"/>
      <c r="DQ134" s="0"/>
      <c r="DR134" s="0"/>
      <c r="DS134" s="0"/>
      <c r="DT134" s="0"/>
      <c r="DU134" s="0"/>
      <c r="DV134" s="0"/>
      <c r="DW134" s="0"/>
      <c r="DX134" s="0"/>
      <c r="DY134" s="0"/>
      <c r="DZ134" s="0"/>
      <c r="EA134" s="0"/>
      <c r="EB134" s="0"/>
      <c r="EC134" s="0"/>
      <c r="ED134" s="0"/>
      <c r="EE134" s="0"/>
      <c r="EF134" s="0"/>
      <c r="EG134" s="0"/>
      <c r="EH134" s="0"/>
      <c r="EI134" s="0"/>
      <c r="EJ134" s="0"/>
      <c r="EK134" s="0"/>
      <c r="EL134" s="0"/>
      <c r="EM134" s="0"/>
      <c r="EN134" s="0"/>
      <c r="EO134" s="0"/>
      <c r="EP134" s="0"/>
      <c r="EQ134" s="0"/>
      <c r="ER134" s="0"/>
      <c r="ES134" s="0"/>
      <c r="ET134" s="0"/>
      <c r="EU134" s="0"/>
      <c r="EV134" s="0"/>
      <c r="EW134" s="0"/>
      <c r="EX134" s="0"/>
      <c r="EY134" s="0"/>
      <c r="EZ134" s="0"/>
      <c r="FA134" s="0"/>
      <c r="FB134" s="0"/>
      <c r="FC134" s="0"/>
      <c r="FD134" s="0"/>
      <c r="FE134" s="0"/>
      <c r="FF134" s="0"/>
      <c r="FG134" s="0"/>
      <c r="FH134" s="0"/>
      <c r="FI134" s="0"/>
      <c r="FJ134" s="0"/>
      <c r="FK134" s="0"/>
      <c r="FL134" s="0"/>
      <c r="FM134" s="0"/>
      <c r="FN134" s="0"/>
      <c r="FO134" s="0"/>
      <c r="FP134" s="0"/>
      <c r="FQ134" s="0"/>
      <c r="FR134" s="0"/>
      <c r="FS134" s="0"/>
      <c r="FT134" s="0"/>
      <c r="FU134" s="0"/>
      <c r="FV134" s="0"/>
      <c r="FW134" s="0"/>
      <c r="FX134" s="0"/>
      <c r="FY134" s="0"/>
      <c r="FZ134" s="0"/>
      <c r="GA134" s="0"/>
      <c r="GB134" s="0"/>
      <c r="GC134" s="0"/>
      <c r="GD134" s="0"/>
      <c r="GE134" s="0"/>
      <c r="GF134" s="0"/>
      <c r="GG134" s="0"/>
      <c r="GH134" s="0"/>
      <c r="GI134" s="0"/>
      <c r="GJ134" s="0"/>
      <c r="GK134" s="0"/>
      <c r="GL134" s="0"/>
      <c r="GM134" s="0"/>
      <c r="GN134" s="0"/>
      <c r="GO134" s="0"/>
      <c r="GP134" s="0"/>
      <c r="GQ134" s="0"/>
      <c r="GR134" s="0"/>
      <c r="GS134" s="0"/>
      <c r="GT134" s="0"/>
      <c r="GU134" s="0"/>
      <c r="GV134" s="0"/>
      <c r="GW134" s="0"/>
      <c r="GX134" s="0"/>
      <c r="GY134" s="0"/>
      <c r="GZ134" s="0"/>
      <c r="HA134" s="0"/>
      <c r="HB134" s="0"/>
      <c r="HC134" s="0"/>
      <c r="HD134" s="0"/>
      <c r="HE134" s="0"/>
      <c r="HF134" s="0"/>
      <c r="HG134" s="0"/>
      <c r="HH134" s="0"/>
      <c r="HI134" s="0"/>
      <c r="HJ134" s="0"/>
      <c r="HK134" s="0"/>
      <c r="HL134" s="0"/>
      <c r="HM134" s="0"/>
      <c r="HN134" s="0"/>
      <c r="HO134" s="0"/>
      <c r="HP134" s="0"/>
      <c r="HQ134" s="0"/>
      <c r="HR134" s="0"/>
      <c r="HS134" s="0"/>
      <c r="HT134" s="0"/>
      <c r="HU134" s="0"/>
      <c r="HV134" s="0"/>
      <c r="HW134" s="0"/>
      <c r="HX134" s="0"/>
      <c r="HY134" s="0"/>
      <c r="HZ134" s="0"/>
      <c r="IA134" s="0"/>
      <c r="IB134" s="0"/>
      <c r="IC134" s="0"/>
      <c r="ID134" s="0"/>
      <c r="IE134" s="0"/>
      <c r="IF134" s="0"/>
      <c r="IG134" s="0"/>
      <c r="IH134" s="0"/>
      <c r="II134" s="0"/>
      <c r="IJ134" s="0"/>
      <c r="IK134" s="0"/>
      <c r="IL134" s="0"/>
      <c r="IM134" s="0"/>
      <c r="IN134" s="0"/>
      <c r="IO134" s="0"/>
      <c r="IP134" s="0"/>
      <c r="IQ134" s="0"/>
      <c r="IR134" s="0"/>
      <c r="IS134" s="0"/>
      <c r="IT134" s="0"/>
      <c r="IU134" s="0"/>
      <c r="IV134" s="0"/>
      <c r="IW134" s="0"/>
      <c r="IX134" s="0"/>
      <c r="IY134" s="0"/>
      <c r="IZ134" s="0"/>
      <c r="JA134" s="0"/>
      <c r="JB134" s="0"/>
      <c r="JC134" s="0"/>
      <c r="JD134" s="0"/>
      <c r="JE134" s="0"/>
      <c r="JF134" s="0"/>
      <c r="JG134" s="0"/>
      <c r="JH134" s="0"/>
      <c r="JI134" s="0"/>
      <c r="JJ134" s="0"/>
      <c r="JK134" s="0"/>
      <c r="JL134" s="0"/>
      <c r="JM134" s="0"/>
      <c r="JN134" s="0"/>
      <c r="JO134" s="0"/>
      <c r="JP134" s="0"/>
      <c r="JQ134" s="0"/>
      <c r="JR134" s="0"/>
      <c r="JS134" s="0"/>
      <c r="JT134" s="0"/>
      <c r="JU134" s="0"/>
      <c r="JV134" s="0"/>
      <c r="JW134" s="0"/>
      <c r="JX134" s="0"/>
      <c r="JY134" s="0"/>
      <c r="JZ134" s="0"/>
      <c r="KA134" s="0"/>
      <c r="KB134" s="0"/>
      <c r="KC134" s="0"/>
      <c r="KD134" s="0"/>
      <c r="KE134" s="0"/>
      <c r="KF134" s="0"/>
      <c r="KG134" s="0"/>
      <c r="KH134" s="0"/>
      <c r="KI134" s="0"/>
      <c r="KJ134" s="0"/>
      <c r="KK134" s="0"/>
      <c r="KL134" s="0"/>
      <c r="KM134" s="0"/>
      <c r="KN134" s="0"/>
      <c r="KO134" s="0"/>
      <c r="KP134" s="0"/>
      <c r="KQ134" s="0"/>
      <c r="KR134" s="0"/>
      <c r="KS134" s="0"/>
      <c r="KT134" s="0"/>
      <c r="KU134" s="0"/>
      <c r="KV134" s="0"/>
      <c r="KW134" s="0"/>
      <c r="KX134" s="0"/>
      <c r="KY134" s="0"/>
      <c r="KZ134" s="0"/>
      <c r="LA134" s="0"/>
      <c r="LB134" s="0"/>
      <c r="LC134" s="0"/>
      <c r="LD134" s="0"/>
      <c r="LE134" s="0"/>
      <c r="LF134" s="0"/>
      <c r="LG134" s="0"/>
      <c r="LH134" s="0"/>
      <c r="LI134" s="0"/>
      <c r="LJ134" s="0"/>
      <c r="LK134" s="0"/>
      <c r="LL134" s="0"/>
      <c r="LM134" s="0"/>
      <c r="LN134" s="0"/>
      <c r="LO134" s="0"/>
      <c r="LP134" s="0"/>
      <c r="LQ134" s="0"/>
      <c r="LR134" s="0"/>
      <c r="LS134" s="0"/>
      <c r="LT134" s="0"/>
      <c r="LU134" s="0"/>
      <c r="LV134" s="0"/>
      <c r="LW134" s="0"/>
      <c r="LX134" s="0"/>
      <c r="LY134" s="0"/>
      <c r="LZ134" s="0"/>
      <c r="MA134" s="0"/>
      <c r="MB134" s="0"/>
      <c r="MC134" s="0"/>
      <c r="MD134" s="0"/>
      <c r="ME134" s="0"/>
      <c r="MF134" s="0"/>
      <c r="MG134" s="0"/>
      <c r="MH134" s="0"/>
      <c r="MI134" s="0"/>
      <c r="MJ134" s="0"/>
      <c r="MK134" s="0"/>
      <c r="ML134" s="0"/>
      <c r="MM134" s="0"/>
      <c r="MN134" s="0"/>
      <c r="MO134" s="0"/>
      <c r="MP134" s="0"/>
      <c r="MQ134" s="0"/>
      <c r="MR134" s="0"/>
      <c r="MS134" s="0"/>
      <c r="MT134" s="0"/>
      <c r="MU134" s="0"/>
      <c r="MV134" s="0"/>
      <c r="MW134" s="0"/>
      <c r="MX134" s="0"/>
      <c r="MY134" s="0"/>
      <c r="MZ134" s="0"/>
      <c r="NA134" s="0"/>
      <c r="NB134" s="0"/>
      <c r="NC134" s="0"/>
      <c r="ND134" s="0"/>
      <c r="NE134" s="0"/>
      <c r="NF134" s="0"/>
      <c r="NG134" s="0"/>
      <c r="NH134" s="0"/>
      <c r="NI134" s="0"/>
      <c r="NJ134" s="0"/>
      <c r="NK134" s="0"/>
      <c r="NL134" s="0"/>
      <c r="NM134" s="0"/>
      <c r="NN134" s="0"/>
      <c r="NO134" s="0"/>
      <c r="NP134" s="0"/>
      <c r="NQ134" s="0"/>
      <c r="NR134" s="0"/>
      <c r="NS134" s="0"/>
      <c r="NT134" s="0"/>
      <c r="NU134" s="0"/>
      <c r="NV134" s="0"/>
      <c r="NW134" s="0"/>
      <c r="NX134" s="0"/>
      <c r="NY134" s="0"/>
      <c r="NZ134" s="0"/>
      <c r="OA134" s="0"/>
      <c r="OB134" s="0"/>
      <c r="OC134" s="0"/>
      <c r="OD134" s="0"/>
      <c r="OE134" s="0"/>
      <c r="OF134" s="0"/>
      <c r="OG134" s="0"/>
      <c r="OH134" s="0"/>
      <c r="OI134" s="0"/>
      <c r="OJ134" s="0"/>
      <c r="OK134" s="0"/>
      <c r="OL134" s="0"/>
      <c r="OM134" s="0"/>
      <c r="ON134" s="0"/>
      <c r="OO134" s="0"/>
      <c r="OP134" s="0"/>
      <c r="OQ134" s="0"/>
      <c r="OR134" s="0"/>
      <c r="OS134" s="0"/>
      <c r="OT134" s="0"/>
      <c r="OU134" s="0"/>
      <c r="OV134" s="0"/>
      <c r="OW134" s="0"/>
      <c r="OX134" s="0"/>
      <c r="OY134" s="0"/>
      <c r="OZ134" s="0"/>
      <c r="PA134" s="0"/>
      <c r="PB134" s="0"/>
      <c r="PC134" s="0"/>
      <c r="PD134" s="0"/>
      <c r="PE134" s="0"/>
      <c r="PF134" s="0"/>
      <c r="PG134" s="0"/>
      <c r="PH134" s="0"/>
      <c r="PI134" s="0"/>
      <c r="PJ134" s="0"/>
      <c r="PK134" s="0"/>
      <c r="PL134" s="0"/>
      <c r="PM134" s="0"/>
      <c r="PN134" s="0"/>
      <c r="PO134" s="0"/>
      <c r="PP134" s="0"/>
      <c r="PQ134" s="0"/>
      <c r="PR134" s="0"/>
      <c r="PS134" s="0"/>
      <c r="PT134" s="0"/>
      <c r="PU134" s="0"/>
      <c r="PV134" s="0"/>
      <c r="PW134" s="0"/>
      <c r="PX134" s="0"/>
      <c r="PY134" s="0"/>
      <c r="PZ134" s="0"/>
      <c r="QA134" s="0"/>
      <c r="QB134" s="0"/>
      <c r="QC134" s="0"/>
      <c r="QD134" s="0"/>
      <c r="QE134" s="0"/>
      <c r="QF134" s="0"/>
      <c r="QG134" s="0"/>
      <c r="QH134" s="0"/>
      <c r="QI134" s="0"/>
      <c r="QJ134" s="0"/>
      <c r="QK134" s="0"/>
      <c r="QL134" s="0"/>
      <c r="QM134" s="0"/>
      <c r="QN134" s="0"/>
      <c r="QO134" s="0"/>
      <c r="QP134" s="0"/>
      <c r="QQ134" s="0"/>
      <c r="QR134" s="0"/>
      <c r="QS134" s="0"/>
      <c r="QT134" s="0"/>
      <c r="QU134" s="0"/>
      <c r="QV134" s="0"/>
      <c r="QW134" s="0"/>
      <c r="QX134" s="0"/>
      <c r="QY134" s="0"/>
      <c r="QZ134" s="0"/>
      <c r="RA134" s="0"/>
      <c r="RB134" s="0"/>
      <c r="RC134" s="0"/>
      <c r="RD134" s="0"/>
      <c r="RE134" s="0"/>
      <c r="RF134" s="0"/>
      <c r="RG134" s="0"/>
      <c r="RH134" s="0"/>
      <c r="RI134" s="0"/>
      <c r="RJ134" s="0"/>
      <c r="RK134" s="0"/>
      <c r="RL134" s="0"/>
      <c r="RM134" s="0"/>
      <c r="RN134" s="0"/>
      <c r="RO134" s="0"/>
      <c r="RP134" s="0"/>
      <c r="RQ134" s="0"/>
      <c r="RR134" s="0"/>
      <c r="RS134" s="0"/>
      <c r="RT134" s="0"/>
      <c r="RU134" s="0"/>
      <c r="RV134" s="0"/>
      <c r="RW134" s="0"/>
      <c r="RX134" s="0"/>
      <c r="RY134" s="0"/>
      <c r="RZ134" s="0"/>
      <c r="SA134" s="0"/>
      <c r="SB134" s="0"/>
      <c r="SC134" s="0"/>
      <c r="SD134" s="0"/>
      <c r="SE134" s="0"/>
      <c r="SF134" s="0"/>
      <c r="SG134" s="0"/>
      <c r="SH134" s="0"/>
      <c r="SI134" s="0"/>
      <c r="SJ134" s="0"/>
      <c r="SK134" s="0"/>
      <c r="SL134" s="0"/>
      <c r="SM134" s="0"/>
      <c r="SN134" s="0"/>
      <c r="SO134" s="0"/>
      <c r="SP134" s="0"/>
      <c r="SQ134" s="0"/>
      <c r="SR134" s="0"/>
      <c r="SS134" s="0"/>
      <c r="ST134" s="0"/>
      <c r="SU134" s="0"/>
      <c r="SV134" s="0"/>
      <c r="SW134" s="0"/>
      <c r="SX134" s="0"/>
      <c r="SY134" s="0"/>
      <c r="SZ134" s="0"/>
      <c r="TA134" s="0"/>
      <c r="TB134" s="0"/>
      <c r="TC134" s="0"/>
      <c r="TD134" s="0"/>
      <c r="TE134" s="0"/>
      <c r="TF134" s="0"/>
      <c r="TG134" s="0"/>
      <c r="TH134" s="0"/>
      <c r="TI134" s="0"/>
      <c r="TJ134" s="0"/>
      <c r="TK134" s="0"/>
      <c r="TL134" s="0"/>
      <c r="TM134" s="0"/>
      <c r="TN134" s="0"/>
      <c r="TO134" s="0"/>
      <c r="TP134" s="0"/>
      <c r="TQ134" s="0"/>
      <c r="TR134" s="0"/>
      <c r="TS134" s="0"/>
      <c r="TT134" s="0"/>
      <c r="TU134" s="0"/>
      <c r="TV134" s="0"/>
      <c r="TW134" s="0"/>
      <c r="TX134" s="0"/>
      <c r="TY134" s="0"/>
      <c r="TZ134" s="0"/>
      <c r="UA134" s="0"/>
      <c r="UB134" s="0"/>
      <c r="UC134" s="0"/>
      <c r="UD134" s="0"/>
      <c r="UE134" s="0"/>
      <c r="UF134" s="0"/>
      <c r="UG134" s="0"/>
      <c r="UH134" s="0"/>
      <c r="UI134" s="0"/>
      <c r="UJ134" s="0"/>
      <c r="UK134" s="0"/>
      <c r="UL134" s="0"/>
      <c r="UM134" s="0"/>
      <c r="UN134" s="0"/>
      <c r="UO134" s="0"/>
      <c r="UP134" s="0"/>
      <c r="UQ134" s="0"/>
      <c r="UR134" s="0"/>
      <c r="US134" s="0"/>
      <c r="UT134" s="0"/>
      <c r="UU134" s="0"/>
      <c r="UV134" s="0"/>
      <c r="UW134" s="0"/>
      <c r="UX134" s="0"/>
      <c r="UY134" s="0"/>
      <c r="UZ134" s="0"/>
      <c r="VA134" s="0"/>
      <c r="VB134" s="0"/>
      <c r="VC134" s="0"/>
      <c r="VD134" s="0"/>
      <c r="VE134" s="0"/>
      <c r="VF134" s="0"/>
      <c r="VG134" s="0"/>
      <c r="VH134" s="0"/>
      <c r="VI134" s="0"/>
      <c r="VJ134" s="0"/>
      <c r="VK134" s="0"/>
      <c r="VL134" s="0"/>
      <c r="VM134" s="0"/>
      <c r="VN134" s="0"/>
      <c r="VO134" s="0"/>
      <c r="VP134" s="0"/>
      <c r="VQ134" s="0"/>
      <c r="VR134" s="0"/>
      <c r="VS134" s="0"/>
      <c r="VT134" s="0"/>
      <c r="VU134" s="0"/>
      <c r="VV134" s="0"/>
      <c r="VW134" s="0"/>
      <c r="VX134" s="0"/>
      <c r="VY134" s="0"/>
      <c r="VZ134" s="0"/>
      <c r="WA134" s="0"/>
      <c r="WB134" s="0"/>
      <c r="WC134" s="0"/>
      <c r="WD134" s="0"/>
      <c r="WE134" s="0"/>
      <c r="WF134" s="0"/>
      <c r="WG134" s="0"/>
      <c r="WH134" s="0"/>
      <c r="WI134" s="0"/>
      <c r="WJ134" s="0"/>
      <c r="WK134" s="0"/>
      <c r="WL134" s="0"/>
      <c r="WM134" s="0"/>
      <c r="WN134" s="0"/>
      <c r="WO134" s="0"/>
      <c r="WP134" s="0"/>
      <c r="WQ134" s="0"/>
      <c r="WR134" s="0"/>
      <c r="WS134" s="0"/>
      <c r="WT134" s="0"/>
      <c r="WU134" s="0"/>
      <c r="WV134" s="0"/>
      <c r="WW134" s="0"/>
      <c r="WX134" s="0"/>
      <c r="WY134" s="0"/>
      <c r="WZ134" s="0"/>
      <c r="XA134" s="0"/>
      <c r="XB134" s="0"/>
      <c r="XC134" s="0"/>
      <c r="XD134" s="0"/>
      <c r="XE134" s="0"/>
      <c r="XF134" s="0"/>
      <c r="XG134" s="0"/>
      <c r="XH134" s="0"/>
      <c r="XI134" s="0"/>
      <c r="XJ134" s="0"/>
      <c r="XK134" s="0"/>
      <c r="XL134" s="0"/>
      <c r="XM134" s="0"/>
      <c r="XN134" s="0"/>
      <c r="XO134" s="0"/>
      <c r="XP134" s="0"/>
      <c r="XQ134" s="0"/>
      <c r="XR134" s="0"/>
      <c r="XS134" s="0"/>
      <c r="XT134" s="0"/>
      <c r="XU134" s="0"/>
      <c r="XV134" s="0"/>
      <c r="XW134" s="0"/>
      <c r="XX134" s="0"/>
      <c r="XY134" s="0"/>
      <c r="XZ134" s="0"/>
      <c r="YA134" s="0"/>
      <c r="YB134" s="0"/>
      <c r="YC134" s="0"/>
      <c r="YD134" s="0"/>
      <c r="YE134" s="0"/>
      <c r="YF134" s="0"/>
      <c r="YG134" s="0"/>
      <c r="YH134" s="0"/>
      <c r="YI134" s="0"/>
      <c r="YJ134" s="0"/>
      <c r="YK134" s="0"/>
      <c r="YL134" s="0"/>
      <c r="YM134" s="0"/>
      <c r="YN134" s="0"/>
      <c r="YO134" s="0"/>
      <c r="YP134" s="0"/>
      <c r="YQ134" s="0"/>
      <c r="YR134" s="0"/>
      <c r="YS134" s="0"/>
      <c r="YT134" s="0"/>
      <c r="YU134" s="0"/>
      <c r="YV134" s="0"/>
      <c r="YW134" s="0"/>
      <c r="YX134" s="0"/>
      <c r="YY134" s="0"/>
      <c r="YZ134" s="0"/>
      <c r="ZA134" s="0"/>
      <c r="ZB134" s="0"/>
      <c r="ZC134" s="0"/>
      <c r="ZD134" s="0"/>
      <c r="ZE134" s="0"/>
      <c r="ZF134" s="0"/>
      <c r="ZG134" s="0"/>
      <c r="ZH134" s="0"/>
      <c r="ZI134" s="0"/>
      <c r="ZJ134" s="0"/>
      <c r="ZK134" s="0"/>
      <c r="ZL134" s="0"/>
      <c r="ZM134" s="0"/>
      <c r="ZN134" s="0"/>
      <c r="ZO134" s="0"/>
      <c r="ZP134" s="0"/>
      <c r="ZQ134" s="0"/>
      <c r="ZR134" s="0"/>
      <c r="ZS134" s="0"/>
      <c r="ZT134" s="0"/>
      <c r="ZU134" s="0"/>
      <c r="ZV134" s="0"/>
      <c r="ZW134" s="0"/>
      <c r="ZX134" s="0"/>
      <c r="ZY134" s="0"/>
      <c r="ZZ134" s="0"/>
      <c r="AAA134" s="0"/>
      <c r="AAB134" s="0"/>
      <c r="AAC134" s="0"/>
      <c r="AAD134" s="0"/>
      <c r="AAE134" s="0"/>
      <c r="AAF134" s="0"/>
      <c r="AAG134" s="0"/>
      <c r="AAH134" s="0"/>
      <c r="AAI134" s="0"/>
      <c r="AAJ134" s="0"/>
      <c r="AAK134" s="0"/>
      <c r="AAL134" s="0"/>
      <c r="AAM134" s="0"/>
      <c r="AAN134" s="0"/>
      <c r="AAO134" s="0"/>
      <c r="AAP134" s="0"/>
      <c r="AAQ134" s="0"/>
      <c r="AAR134" s="0"/>
      <c r="AAS134" s="0"/>
      <c r="AAT134" s="0"/>
      <c r="AAU134" s="0"/>
      <c r="AAV134" s="0"/>
      <c r="AAW134" s="0"/>
      <c r="AAX134" s="0"/>
      <c r="AAY134" s="0"/>
      <c r="AAZ134" s="0"/>
      <c r="ABA134" s="0"/>
      <c r="ABB134" s="0"/>
      <c r="ABC134" s="0"/>
      <c r="ABD134" s="0"/>
      <c r="ABE134" s="0"/>
      <c r="ABF134" s="0"/>
      <c r="ABG134" s="0"/>
      <c r="ABH134" s="0"/>
      <c r="ABI134" s="0"/>
      <c r="ABJ134" s="0"/>
      <c r="ABK134" s="0"/>
      <c r="ABL134" s="0"/>
      <c r="ABM134" s="0"/>
      <c r="ABN134" s="0"/>
      <c r="ABO134" s="0"/>
      <c r="ABP134" s="0"/>
      <c r="ABQ134" s="0"/>
      <c r="ABR134" s="0"/>
      <c r="ABS134" s="0"/>
      <c r="ABT134" s="0"/>
      <c r="ABU134" s="0"/>
      <c r="ABV134" s="0"/>
      <c r="ABW134" s="0"/>
      <c r="ABX134" s="0"/>
      <c r="ABY134" s="0"/>
      <c r="ABZ134" s="0"/>
      <c r="ACA134" s="0"/>
      <c r="ACB134" s="0"/>
      <c r="ACC134" s="0"/>
      <c r="ACD134" s="0"/>
      <c r="ACE134" s="0"/>
      <c r="ACF134" s="0"/>
      <c r="ACG134" s="0"/>
      <c r="ACH134" s="0"/>
      <c r="ACI134" s="0"/>
      <c r="ACJ134" s="0"/>
      <c r="ACK134" s="0"/>
      <c r="ACL134" s="0"/>
      <c r="ACM134" s="0"/>
      <c r="ACN134" s="0"/>
      <c r="ACO134" s="0"/>
      <c r="ACP134" s="0"/>
      <c r="ACQ134" s="0"/>
      <c r="ACR134" s="0"/>
      <c r="ACS134" s="0"/>
      <c r="ACT134" s="0"/>
      <c r="ACU134" s="0"/>
      <c r="ACV134" s="0"/>
      <c r="ACW134" s="0"/>
      <c r="ACX134" s="0"/>
      <c r="ACY134" s="0"/>
      <c r="ACZ134" s="0"/>
      <c r="ADA134" s="0"/>
      <c r="ADB134" s="0"/>
      <c r="ADC134" s="0"/>
      <c r="ADD134" s="0"/>
      <c r="ADE134" s="0"/>
      <c r="ADF134" s="0"/>
      <c r="ADG134" s="0"/>
      <c r="ADH134" s="0"/>
      <c r="ADI134" s="0"/>
      <c r="ADJ134" s="0"/>
      <c r="ADK134" s="0"/>
      <c r="ADL134" s="0"/>
      <c r="ADM134" s="0"/>
      <c r="ADN134" s="0"/>
      <c r="ADO134" s="0"/>
      <c r="ADP134" s="0"/>
      <c r="ADQ134" s="0"/>
      <c r="ADR134" s="0"/>
      <c r="ADS134" s="0"/>
      <c r="ADT134" s="0"/>
      <c r="ADU134" s="0"/>
      <c r="ADV134" s="0"/>
      <c r="ADW134" s="0"/>
      <c r="ADX134" s="0"/>
      <c r="ADY134" s="0"/>
      <c r="ADZ134" s="0"/>
      <c r="AEA134" s="0"/>
      <c r="AEB134" s="0"/>
      <c r="AEC134" s="0"/>
      <c r="AED134" s="0"/>
      <c r="AEE134" s="0"/>
      <c r="AEF134" s="0"/>
      <c r="AEG134" s="0"/>
      <c r="AEH134" s="0"/>
      <c r="AEI134" s="0"/>
      <c r="AEJ134" s="0"/>
      <c r="AEK134" s="0"/>
      <c r="AEL134" s="0"/>
      <c r="AEM134" s="0"/>
      <c r="AEN134" s="0"/>
      <c r="AEO134" s="0"/>
      <c r="AEP134" s="0"/>
      <c r="AEQ134" s="0"/>
      <c r="AER134" s="0"/>
      <c r="AES134" s="0"/>
      <c r="AET134" s="0"/>
      <c r="AEU134" s="0"/>
      <c r="AEV134" s="0"/>
      <c r="AEW134" s="0"/>
      <c r="AEX134" s="0"/>
      <c r="AEY134" s="0"/>
      <c r="AEZ134" s="0"/>
      <c r="AFA134" s="0"/>
      <c r="AFB134" s="0"/>
      <c r="AFC134" s="0"/>
      <c r="AFD134" s="0"/>
      <c r="AFE134" s="0"/>
      <c r="AFF134" s="0"/>
      <c r="AFG134" s="0"/>
      <c r="AFH134" s="0"/>
      <c r="AFI134" s="0"/>
      <c r="AFJ134" s="0"/>
      <c r="AFK134" s="0"/>
      <c r="AFL134" s="0"/>
      <c r="AFM134" s="0"/>
      <c r="AFN134" s="0"/>
      <c r="AFO134" s="0"/>
      <c r="AFP134" s="0"/>
      <c r="AFQ134" s="0"/>
      <c r="AFR134" s="0"/>
      <c r="AFS134" s="0"/>
      <c r="AFT134" s="0"/>
      <c r="AFU134" s="0"/>
      <c r="AFV134" s="0"/>
      <c r="AFW134" s="0"/>
      <c r="AFX134" s="0"/>
      <c r="AFY134" s="0"/>
      <c r="AFZ134" s="0"/>
      <c r="AGA134" s="0"/>
      <c r="AGB134" s="0"/>
      <c r="AGC134" s="0"/>
      <c r="AGD134" s="0"/>
      <c r="AGE134" s="0"/>
      <c r="AGF134" s="0"/>
      <c r="AGG134" s="0"/>
      <c r="AGH134" s="0"/>
      <c r="AGI134" s="0"/>
      <c r="AGJ134" s="0"/>
      <c r="AGK134" s="0"/>
      <c r="AGL134" s="0"/>
      <c r="AGM134" s="0"/>
      <c r="AGN134" s="0"/>
      <c r="AGO134" s="0"/>
      <c r="AGP134" s="0"/>
      <c r="AGQ134" s="0"/>
      <c r="AGR134" s="0"/>
      <c r="AGS134" s="0"/>
      <c r="AGT134" s="0"/>
      <c r="AGU134" s="0"/>
      <c r="AGV134" s="0"/>
      <c r="AGW134" s="0"/>
      <c r="AGX134" s="0"/>
      <c r="AGY134" s="0"/>
      <c r="AGZ134" s="0"/>
      <c r="AHA134" s="0"/>
      <c r="AHB134" s="0"/>
      <c r="AHC134" s="0"/>
      <c r="AHD134" s="0"/>
      <c r="AHE134" s="0"/>
      <c r="AHF134" s="0"/>
      <c r="AHG134" s="0"/>
      <c r="AHH134" s="0"/>
      <c r="AHI134" s="0"/>
      <c r="AHJ134" s="0"/>
      <c r="AHK134" s="0"/>
      <c r="AHL134" s="0"/>
      <c r="AHM134" s="0"/>
      <c r="AHN134" s="0"/>
      <c r="AHO134" s="0"/>
      <c r="AHP134" s="0"/>
      <c r="AHQ134" s="0"/>
      <c r="AHR134" s="0"/>
      <c r="AHS134" s="0"/>
      <c r="AHT134" s="0"/>
      <c r="AHU134" s="0"/>
      <c r="AHV134" s="0"/>
      <c r="AHW134" s="0"/>
      <c r="AHX134" s="0"/>
      <c r="AHY134" s="0"/>
      <c r="AHZ134" s="0"/>
      <c r="AIA134" s="0"/>
      <c r="AIB134" s="0"/>
      <c r="AIC134" s="0"/>
      <c r="AID134" s="0"/>
      <c r="AIE134" s="0"/>
      <c r="AIF134" s="0"/>
      <c r="AIG134" s="0"/>
      <c r="AIH134" s="0"/>
      <c r="AII134" s="0"/>
      <c r="AIJ134" s="0"/>
      <c r="AIK134" s="0"/>
      <c r="AIL134" s="0"/>
      <c r="AIM134" s="0"/>
      <c r="AIN134" s="0"/>
      <c r="AIO134" s="0"/>
      <c r="AIP134" s="0"/>
      <c r="AIQ134" s="0"/>
      <c r="AIR134" s="0"/>
      <c r="AIS134" s="0"/>
      <c r="AIT134" s="0"/>
      <c r="AIU134" s="0"/>
      <c r="AIV134" s="0"/>
      <c r="AIW134" s="0"/>
      <c r="AIX134" s="0"/>
      <c r="AIY134" s="0"/>
      <c r="AIZ134" s="0"/>
      <c r="AJA134" s="0"/>
      <c r="AJB134" s="0"/>
      <c r="AJC134" s="0"/>
      <c r="AJD134" s="0"/>
      <c r="AJE134" s="0"/>
      <c r="AJF134" s="0"/>
      <c r="AJG134" s="0"/>
      <c r="AJH134" s="0"/>
      <c r="AJI134" s="0"/>
      <c r="AJJ134" s="0"/>
      <c r="AJK134" s="0"/>
      <c r="AJL134" s="0"/>
      <c r="AJM134" s="0"/>
      <c r="AJN134" s="0"/>
      <c r="AJO134" s="0"/>
      <c r="AJP134" s="0"/>
      <c r="AJQ134" s="0"/>
      <c r="AJR134" s="0"/>
      <c r="AJS134" s="0"/>
      <c r="AJT134" s="0"/>
      <c r="AJU134" s="0"/>
      <c r="AJV134" s="0"/>
      <c r="AJW134" s="0"/>
      <c r="AJX134" s="0"/>
      <c r="AJY134" s="0"/>
      <c r="AJZ134" s="0"/>
      <c r="AKA134" s="0"/>
      <c r="AKB134" s="0"/>
      <c r="AKC134" s="0"/>
      <c r="AKD134" s="0"/>
      <c r="AKE134" s="0"/>
      <c r="AKF134" s="0"/>
      <c r="AKG134" s="0"/>
      <c r="AKH134" s="0"/>
      <c r="AKI134" s="0"/>
      <c r="AKJ134" s="0"/>
      <c r="AKK134" s="0"/>
      <c r="AKL134" s="0"/>
      <c r="AKM134" s="0"/>
      <c r="AKN134" s="0"/>
      <c r="AKO134" s="0"/>
      <c r="AKP134" s="0"/>
      <c r="AKQ134" s="0"/>
      <c r="AKR134" s="0"/>
      <c r="AKS134" s="0"/>
      <c r="AKT134" s="0"/>
      <c r="AKU134" s="0"/>
      <c r="AKV134" s="0"/>
      <c r="AKW134" s="0"/>
      <c r="AKX134" s="0"/>
      <c r="AKY134" s="0"/>
      <c r="AKZ134" s="0"/>
      <c r="ALA134" s="0"/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s="35" customFormat="true" ht="89.25" hidden="false" customHeight="false" outlineLevel="0" collapsed="false">
      <c r="A135" s="27" t="n">
        <v>124</v>
      </c>
      <c r="B135" s="28" t="s">
        <v>839</v>
      </c>
      <c r="C135" s="21" t="s">
        <v>1214</v>
      </c>
      <c r="D135" s="17" t="s">
        <v>38</v>
      </c>
      <c r="E135" s="21" t="n">
        <v>10</v>
      </c>
      <c r="F135" s="21" t="s">
        <v>1215</v>
      </c>
      <c r="G135" s="17" t="n">
        <v>0</v>
      </c>
      <c r="H135" s="17" t="n">
        <v>0</v>
      </c>
      <c r="I135" s="17" t="n">
        <v>0</v>
      </c>
      <c r="J135" s="17" t="n">
        <v>0</v>
      </c>
      <c r="K135" s="17" t="n">
        <v>0</v>
      </c>
      <c r="L135" s="17" t="n">
        <v>0</v>
      </c>
      <c r="M135" s="17" t="n">
        <v>0</v>
      </c>
      <c r="N135" s="17" t="n">
        <v>1</v>
      </c>
      <c r="O135" s="17" t="n">
        <v>0</v>
      </c>
      <c r="P135" s="17" t="n">
        <v>0</v>
      </c>
      <c r="Q135" s="203" t="n">
        <v>1</v>
      </c>
      <c r="R135" s="17" t="n">
        <v>0</v>
      </c>
      <c r="S135" s="17" t="n">
        <v>0</v>
      </c>
      <c r="T135" s="17" t="n">
        <v>0</v>
      </c>
      <c r="U135" s="17" t="n">
        <v>0</v>
      </c>
      <c r="V135" s="17" t="n">
        <v>0</v>
      </c>
      <c r="W135" s="21" t="n">
        <v>0</v>
      </c>
      <c r="X135" s="21" t="n">
        <v>319</v>
      </c>
      <c r="Y135" s="17" t="n">
        <v>0</v>
      </c>
      <c r="Z135" s="29" t="n">
        <v>319</v>
      </c>
      <c r="AA135" s="17" t="n">
        <v>0</v>
      </c>
      <c r="AB135" s="17" t="n">
        <v>0</v>
      </c>
      <c r="AC135" s="28" t="n">
        <f aca="false">SUM(Z135:AB135)</f>
        <v>319</v>
      </c>
      <c r="AD135" s="43" t="n">
        <v>42272.5416666667</v>
      </c>
      <c r="AE135" s="43" t="n">
        <v>42272.7527777778</v>
      </c>
      <c r="AF135" s="43" t="n">
        <v>42272.7527777778</v>
      </c>
      <c r="AG135" s="45" t="n">
        <f aca="false">AF135-AD135</f>
        <v>0.211111111115315</v>
      </c>
      <c r="AH135" s="17"/>
      <c r="AI135" s="28" t="s">
        <v>842</v>
      </c>
      <c r="AJ135" s="21" t="s">
        <v>1216</v>
      </c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192"/>
      <c r="BJ135" s="192"/>
      <c r="BK135" s="192"/>
      <c r="BL135" s="192"/>
      <c r="BM135" s="192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192"/>
      <c r="CH135" s="192"/>
      <c r="CI135" s="192"/>
      <c r="CJ135" s="192"/>
      <c r="CK135" s="192"/>
      <c r="CL135" s="192"/>
    </row>
    <row r="136" s="35" customFormat="true" ht="51" hidden="false" customHeight="false" outlineLevel="0" collapsed="false">
      <c r="A136" s="27" t="n">
        <v>125</v>
      </c>
      <c r="B136" s="28" t="s">
        <v>839</v>
      </c>
      <c r="C136" s="21" t="s">
        <v>1217</v>
      </c>
      <c r="D136" s="17" t="s">
        <v>38</v>
      </c>
      <c r="E136" s="21" t="n">
        <v>6</v>
      </c>
      <c r="F136" s="21" t="s">
        <v>1218</v>
      </c>
      <c r="G136" s="17" t="n">
        <v>0</v>
      </c>
      <c r="H136" s="17" t="n">
        <v>0</v>
      </c>
      <c r="I136" s="17" t="n">
        <v>0</v>
      </c>
      <c r="J136" s="17" t="n">
        <v>0</v>
      </c>
      <c r="K136" s="17" t="n">
        <v>0</v>
      </c>
      <c r="L136" s="17" t="n">
        <v>0</v>
      </c>
      <c r="M136" s="17" t="n">
        <v>0</v>
      </c>
      <c r="N136" s="17" t="n">
        <v>1</v>
      </c>
      <c r="O136" s="17" t="n">
        <v>0</v>
      </c>
      <c r="P136" s="17" t="n">
        <v>0</v>
      </c>
      <c r="Q136" s="203" t="n">
        <v>1</v>
      </c>
      <c r="R136" s="17" t="n">
        <v>0</v>
      </c>
      <c r="S136" s="17" t="n">
        <v>0</v>
      </c>
      <c r="T136" s="17" t="n">
        <v>0</v>
      </c>
      <c r="U136" s="17" t="n">
        <v>0</v>
      </c>
      <c r="V136" s="17" t="n">
        <v>0</v>
      </c>
      <c r="W136" s="21" t="n">
        <v>0</v>
      </c>
      <c r="X136" s="21" t="n">
        <v>185</v>
      </c>
      <c r="Y136" s="17" t="n">
        <v>0</v>
      </c>
      <c r="Z136" s="29" t="n">
        <v>185</v>
      </c>
      <c r="AA136" s="17" t="n">
        <v>0</v>
      </c>
      <c r="AB136" s="17" t="n">
        <v>0</v>
      </c>
      <c r="AC136" s="28" t="n">
        <v>185</v>
      </c>
      <c r="AD136" s="43" t="n">
        <v>42274.875</v>
      </c>
      <c r="AE136" s="43" t="n">
        <v>42274.9069444444</v>
      </c>
      <c r="AF136" s="43" t="n">
        <v>42274.9069444444</v>
      </c>
      <c r="AG136" s="45" t="n">
        <f aca="false">AF136-AD136</f>
        <v>0.0319444444467081</v>
      </c>
      <c r="AH136" s="17"/>
      <c r="AI136" s="28" t="s">
        <v>842</v>
      </c>
      <c r="AJ136" s="21" t="s">
        <v>1219</v>
      </c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192"/>
      <c r="BJ136" s="192"/>
      <c r="BK136" s="192"/>
      <c r="BL136" s="192"/>
      <c r="BM136" s="192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192"/>
      <c r="CH136" s="192"/>
      <c r="CI136" s="192"/>
      <c r="CJ136" s="192"/>
      <c r="CK136" s="192"/>
      <c r="CL136" s="192"/>
    </row>
    <row r="137" s="37" customFormat="true" ht="76.5" hidden="false" customHeight="false" outlineLevel="0" collapsed="false">
      <c r="A137" s="27" t="n">
        <v>126</v>
      </c>
      <c r="B137" s="28" t="s">
        <v>839</v>
      </c>
      <c r="C137" s="28" t="s">
        <v>1220</v>
      </c>
      <c r="D137" s="29" t="s">
        <v>38</v>
      </c>
      <c r="E137" s="28" t="n">
        <v>6</v>
      </c>
      <c r="F137" s="28" t="s">
        <v>1221</v>
      </c>
      <c r="G137" s="29" t="n">
        <v>0</v>
      </c>
      <c r="H137" s="29" t="n">
        <v>0</v>
      </c>
      <c r="I137" s="29" t="n">
        <v>0</v>
      </c>
      <c r="J137" s="29" t="n">
        <v>0</v>
      </c>
      <c r="K137" s="29" t="n">
        <v>0</v>
      </c>
      <c r="L137" s="29" t="n">
        <v>1</v>
      </c>
      <c r="M137" s="29" t="n">
        <v>0</v>
      </c>
      <c r="N137" s="29" t="n">
        <v>0</v>
      </c>
      <c r="O137" s="29" t="n">
        <v>0</v>
      </c>
      <c r="P137" s="29" t="n">
        <v>0</v>
      </c>
      <c r="Q137" s="28" t="n">
        <f aca="false">SUM(J137:P137)</f>
        <v>1</v>
      </c>
      <c r="R137" s="29" t="n">
        <v>0</v>
      </c>
      <c r="S137" s="29" t="n">
        <v>0</v>
      </c>
      <c r="T137" s="29" t="n">
        <v>0</v>
      </c>
      <c r="U137" s="29" t="n">
        <v>0</v>
      </c>
      <c r="V137" s="29" t="n">
        <v>157</v>
      </c>
      <c r="W137" s="28" t="n">
        <v>157</v>
      </c>
      <c r="X137" s="28" t="n">
        <v>0</v>
      </c>
      <c r="Y137" s="29" t="n">
        <v>0</v>
      </c>
      <c r="Z137" s="29" t="n">
        <f aca="false">SUM(R137:V137)</f>
        <v>157</v>
      </c>
      <c r="AA137" s="29" t="n">
        <v>0</v>
      </c>
      <c r="AB137" s="29" t="n">
        <v>0</v>
      </c>
      <c r="AC137" s="28" t="n">
        <f aca="false">SUM(Z137:AB137)</f>
        <v>157</v>
      </c>
      <c r="AD137" s="73" t="n">
        <v>42275.7347222222</v>
      </c>
      <c r="AE137" s="73" t="n">
        <v>42276.3194444444</v>
      </c>
      <c r="AF137" s="73" t="n">
        <v>42276.3194444444</v>
      </c>
      <c r="AG137" s="34" t="n">
        <f aca="false">AF137-AD137</f>
        <v>0.584722222221899</v>
      </c>
      <c r="AH137" s="29"/>
      <c r="AI137" s="28" t="s">
        <v>842</v>
      </c>
      <c r="AJ137" s="28" t="s">
        <v>1222</v>
      </c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138"/>
      <c r="BJ137" s="138"/>
      <c r="BK137" s="138"/>
      <c r="BL137" s="138"/>
      <c r="BM137" s="138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138"/>
      <c r="CH137" s="138"/>
      <c r="CI137" s="138"/>
      <c r="CJ137" s="138"/>
      <c r="CK137" s="138"/>
      <c r="CL137" s="138"/>
    </row>
    <row r="138" s="35" customFormat="true" ht="140.25" hidden="false" customHeight="false" outlineLevel="0" collapsed="false">
      <c r="A138" s="129" t="n">
        <v>127</v>
      </c>
      <c r="B138" s="28" t="s">
        <v>839</v>
      </c>
      <c r="C138" s="21" t="s">
        <v>1223</v>
      </c>
      <c r="D138" s="17" t="s">
        <v>38</v>
      </c>
      <c r="E138" s="21" t="n">
        <v>6</v>
      </c>
      <c r="F138" s="21" t="s">
        <v>1224</v>
      </c>
      <c r="G138" s="17" t="n">
        <v>0</v>
      </c>
      <c r="H138" s="17" t="n">
        <v>0</v>
      </c>
      <c r="I138" s="17" t="n">
        <v>0</v>
      </c>
      <c r="J138" s="17" t="n">
        <v>0</v>
      </c>
      <c r="K138" s="17" t="n">
        <v>0</v>
      </c>
      <c r="L138" s="17" t="n">
        <v>0</v>
      </c>
      <c r="M138" s="17" t="n">
        <v>0</v>
      </c>
      <c r="N138" s="17" t="n">
        <v>1</v>
      </c>
      <c r="O138" s="17" t="n">
        <v>0</v>
      </c>
      <c r="P138" s="17" t="n">
        <v>0</v>
      </c>
      <c r="Q138" s="28" t="n">
        <v>1</v>
      </c>
      <c r="R138" s="17" t="n">
        <v>0</v>
      </c>
      <c r="S138" s="17" t="n">
        <v>0</v>
      </c>
      <c r="T138" s="17" t="n">
        <v>0</v>
      </c>
      <c r="U138" s="17" t="n">
        <v>0</v>
      </c>
      <c r="V138" s="17" t="n">
        <v>198</v>
      </c>
      <c r="W138" s="21" t="n">
        <v>198</v>
      </c>
      <c r="X138" s="21" t="n">
        <v>0</v>
      </c>
      <c r="Y138" s="17" t="n">
        <v>0</v>
      </c>
      <c r="Z138" s="29" t="n">
        <v>198</v>
      </c>
      <c r="AA138" s="17" t="n">
        <v>0</v>
      </c>
      <c r="AB138" s="17" t="n">
        <v>0</v>
      </c>
      <c r="AC138" s="28" t="n">
        <v>198</v>
      </c>
      <c r="AD138" s="43" t="n">
        <v>42281.2256944444</v>
      </c>
      <c r="AE138" s="43" t="n">
        <v>42281.8152777778</v>
      </c>
      <c r="AF138" s="43" t="n">
        <v>42281.8152777778</v>
      </c>
      <c r="AG138" s="45" t="n">
        <f aca="false">AF138-AD138</f>
        <v>0.589583333334303</v>
      </c>
      <c r="AH138" s="17"/>
      <c r="AI138" s="28" t="s">
        <v>842</v>
      </c>
      <c r="AJ138" s="21" t="s">
        <v>1225</v>
      </c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192"/>
      <c r="BJ138" s="192"/>
      <c r="BK138" s="192"/>
      <c r="BL138" s="192"/>
      <c r="BM138" s="192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192"/>
      <c r="CH138" s="192"/>
      <c r="CI138" s="192"/>
      <c r="CJ138" s="192"/>
      <c r="CK138" s="192"/>
      <c r="CL138" s="192"/>
    </row>
    <row r="139" customFormat="false" ht="153" hidden="false" customHeight="false" outlineLevel="0" collapsed="false">
      <c r="A139" s="129" t="n">
        <v>128</v>
      </c>
      <c r="B139" s="28" t="s">
        <v>839</v>
      </c>
      <c r="C139" s="21" t="s">
        <v>1226</v>
      </c>
      <c r="D139" s="17" t="s">
        <v>38</v>
      </c>
      <c r="E139" s="21" t="n">
        <v>6</v>
      </c>
      <c r="F139" s="21" t="s">
        <v>1227</v>
      </c>
      <c r="G139" s="17" t="n">
        <v>0</v>
      </c>
      <c r="H139" s="17" t="n">
        <v>0</v>
      </c>
      <c r="I139" s="17" t="n">
        <v>0</v>
      </c>
      <c r="J139" s="17" t="n">
        <v>0</v>
      </c>
      <c r="K139" s="17" t="n">
        <v>0</v>
      </c>
      <c r="L139" s="17" t="n">
        <v>0</v>
      </c>
      <c r="M139" s="17" t="n">
        <v>0</v>
      </c>
      <c r="N139" s="17" t="n">
        <v>1</v>
      </c>
      <c r="O139" s="17" t="n">
        <v>0</v>
      </c>
      <c r="P139" s="17" t="n">
        <v>0</v>
      </c>
      <c r="Q139" s="28" t="n">
        <v>1</v>
      </c>
      <c r="R139" s="17" t="n">
        <v>0</v>
      </c>
      <c r="S139" s="17" t="n">
        <v>0</v>
      </c>
      <c r="T139" s="17" t="n">
        <v>0</v>
      </c>
      <c r="U139" s="17" t="n">
        <v>0</v>
      </c>
      <c r="V139" s="17" t="n">
        <v>155</v>
      </c>
      <c r="W139" s="21" t="n">
        <v>155</v>
      </c>
      <c r="X139" s="21" t="n">
        <v>0</v>
      </c>
      <c r="Y139" s="17" t="n">
        <v>0</v>
      </c>
      <c r="Z139" s="29" t="n">
        <v>155</v>
      </c>
      <c r="AA139" s="17" t="n">
        <v>0</v>
      </c>
      <c r="AB139" s="17" t="n">
        <v>0</v>
      </c>
      <c r="AC139" s="28" t="n">
        <v>155</v>
      </c>
      <c r="AD139" s="43" t="n">
        <v>42281.4583333333</v>
      </c>
      <c r="AE139" s="43" t="n">
        <v>42281.7465277778</v>
      </c>
      <c r="AF139" s="43" t="n">
        <v>42281.7465277778</v>
      </c>
      <c r="AG139" s="45" t="n">
        <f aca="false">AF139-AD139</f>
        <v>0.288194444445253</v>
      </c>
      <c r="AH139" s="17"/>
      <c r="AI139" s="28" t="s">
        <v>842</v>
      </c>
      <c r="AJ139" s="21" t="s">
        <v>1228</v>
      </c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192"/>
      <c r="BJ139" s="192"/>
      <c r="BK139" s="192"/>
      <c r="BL139" s="192"/>
      <c r="BM139" s="192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192"/>
      <c r="CH139" s="192"/>
      <c r="CI139" s="192"/>
      <c r="CJ139" s="192"/>
      <c r="CK139" s="192"/>
      <c r="CL139" s="192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DJ139" s="0"/>
      <c r="DK139" s="0"/>
      <c r="DL139" s="0"/>
      <c r="DM139" s="0"/>
      <c r="DN139" s="0"/>
      <c r="DO139" s="0"/>
      <c r="DP139" s="0"/>
      <c r="DQ139" s="0"/>
      <c r="DR139" s="0"/>
      <c r="DS139" s="0"/>
      <c r="DT139" s="0"/>
      <c r="DU139" s="0"/>
      <c r="DV139" s="0"/>
      <c r="DW139" s="0"/>
      <c r="DX139" s="0"/>
      <c r="DY139" s="0"/>
      <c r="DZ139" s="0"/>
      <c r="EA139" s="0"/>
      <c r="EB139" s="0"/>
      <c r="EC139" s="0"/>
      <c r="ED139" s="0"/>
      <c r="EE139" s="0"/>
      <c r="EF139" s="0"/>
      <c r="EG139" s="0"/>
      <c r="EH139" s="0"/>
      <c r="EI139" s="0"/>
      <c r="EJ139" s="0"/>
      <c r="EK139" s="0"/>
      <c r="EL139" s="0"/>
      <c r="EM139" s="0"/>
      <c r="EN139" s="0"/>
      <c r="EO139" s="0"/>
      <c r="EP139" s="0"/>
      <c r="EQ139" s="0"/>
      <c r="ER139" s="0"/>
      <c r="ES139" s="0"/>
      <c r="ET139" s="0"/>
      <c r="EU139" s="0"/>
      <c r="EV139" s="0"/>
      <c r="EW139" s="0"/>
      <c r="EX139" s="0"/>
      <c r="EY139" s="0"/>
      <c r="EZ139" s="0"/>
      <c r="FA139" s="0"/>
      <c r="FB139" s="0"/>
      <c r="FC139" s="0"/>
      <c r="FD139" s="0"/>
      <c r="FE139" s="0"/>
      <c r="FF139" s="0"/>
      <c r="FG139" s="0"/>
      <c r="FH139" s="0"/>
      <c r="FI139" s="0"/>
      <c r="FJ139" s="0"/>
      <c r="FK139" s="0"/>
      <c r="FL139" s="0"/>
      <c r="FM139" s="0"/>
      <c r="FN139" s="0"/>
      <c r="FO139" s="0"/>
      <c r="FP139" s="0"/>
      <c r="FQ139" s="0"/>
      <c r="FR139" s="0"/>
      <c r="FS139" s="0"/>
      <c r="FT139" s="0"/>
      <c r="FU139" s="0"/>
      <c r="FV139" s="0"/>
      <c r="FW139" s="0"/>
      <c r="FX139" s="0"/>
      <c r="FY139" s="0"/>
      <c r="FZ139" s="0"/>
      <c r="GA139" s="0"/>
      <c r="GB139" s="0"/>
      <c r="GC139" s="0"/>
      <c r="GD139" s="0"/>
      <c r="GE139" s="0"/>
      <c r="GF139" s="0"/>
      <c r="GG139" s="0"/>
      <c r="GH139" s="0"/>
      <c r="GI139" s="0"/>
      <c r="GJ139" s="0"/>
      <c r="GK139" s="0"/>
      <c r="GL139" s="0"/>
      <c r="GM139" s="0"/>
      <c r="GN139" s="0"/>
      <c r="GO139" s="0"/>
      <c r="GP139" s="0"/>
      <c r="GQ139" s="0"/>
      <c r="GR139" s="0"/>
      <c r="GS139" s="0"/>
      <c r="GT139" s="0"/>
      <c r="GU139" s="0"/>
      <c r="GV139" s="0"/>
      <c r="GW139" s="0"/>
      <c r="GX139" s="0"/>
      <c r="GY139" s="0"/>
      <c r="GZ139" s="0"/>
      <c r="HA139" s="0"/>
      <c r="HB139" s="0"/>
      <c r="HC139" s="0"/>
      <c r="HD139" s="0"/>
      <c r="HE139" s="0"/>
      <c r="HF139" s="0"/>
      <c r="HG139" s="0"/>
      <c r="HH139" s="0"/>
      <c r="HI139" s="0"/>
      <c r="HJ139" s="0"/>
      <c r="HK139" s="0"/>
      <c r="HL139" s="0"/>
      <c r="HM139" s="0"/>
      <c r="HN139" s="0"/>
      <c r="HO139" s="0"/>
      <c r="HP139" s="0"/>
      <c r="HQ139" s="0"/>
      <c r="HR139" s="0"/>
      <c r="HS139" s="0"/>
      <c r="HT139" s="0"/>
      <c r="HU139" s="0"/>
      <c r="HV139" s="0"/>
      <c r="HW139" s="0"/>
      <c r="HX139" s="0"/>
      <c r="HY139" s="0"/>
      <c r="HZ139" s="0"/>
      <c r="IA139" s="0"/>
      <c r="IB139" s="0"/>
      <c r="IC139" s="0"/>
      <c r="ID139" s="0"/>
      <c r="IE139" s="0"/>
      <c r="IF139" s="0"/>
      <c r="IG139" s="0"/>
      <c r="IH139" s="0"/>
      <c r="II139" s="0"/>
      <c r="IJ139" s="0"/>
      <c r="IK139" s="0"/>
      <c r="IL139" s="0"/>
      <c r="IM139" s="0"/>
      <c r="IN139" s="0"/>
      <c r="IO139" s="0"/>
      <c r="IP139" s="0"/>
      <c r="IQ139" s="0"/>
      <c r="IR139" s="0"/>
      <c r="IS139" s="0"/>
      <c r="IT139" s="0"/>
      <c r="IU139" s="0"/>
      <c r="IV139" s="0"/>
      <c r="IW139" s="0"/>
      <c r="IX139" s="0"/>
      <c r="IY139" s="0"/>
      <c r="IZ139" s="0"/>
      <c r="JA139" s="0"/>
      <c r="JB139" s="0"/>
      <c r="JC139" s="0"/>
      <c r="JD139" s="0"/>
      <c r="JE139" s="0"/>
      <c r="JF139" s="0"/>
      <c r="JG139" s="0"/>
      <c r="JH139" s="0"/>
      <c r="JI139" s="0"/>
      <c r="JJ139" s="0"/>
      <c r="JK139" s="0"/>
      <c r="JL139" s="0"/>
      <c r="JM139" s="0"/>
      <c r="JN139" s="0"/>
      <c r="JO139" s="0"/>
      <c r="JP139" s="0"/>
      <c r="JQ139" s="0"/>
      <c r="JR139" s="0"/>
      <c r="JS139" s="0"/>
      <c r="JT139" s="0"/>
      <c r="JU139" s="0"/>
      <c r="JV139" s="0"/>
      <c r="JW139" s="0"/>
      <c r="JX139" s="0"/>
      <c r="JY139" s="0"/>
      <c r="JZ139" s="0"/>
      <c r="KA139" s="0"/>
      <c r="KB139" s="0"/>
      <c r="KC139" s="0"/>
      <c r="KD139" s="0"/>
      <c r="KE139" s="0"/>
      <c r="KF139" s="0"/>
      <c r="KG139" s="0"/>
      <c r="KH139" s="0"/>
      <c r="KI139" s="0"/>
      <c r="KJ139" s="0"/>
      <c r="KK139" s="0"/>
      <c r="KL139" s="0"/>
      <c r="KM139" s="0"/>
      <c r="KN139" s="0"/>
      <c r="KO139" s="0"/>
      <c r="KP139" s="0"/>
      <c r="KQ139" s="0"/>
      <c r="KR139" s="0"/>
      <c r="KS139" s="0"/>
      <c r="KT139" s="0"/>
      <c r="KU139" s="0"/>
      <c r="KV139" s="0"/>
      <c r="KW139" s="0"/>
      <c r="KX139" s="0"/>
      <c r="KY139" s="0"/>
      <c r="KZ139" s="0"/>
      <c r="LA139" s="0"/>
      <c r="LB139" s="0"/>
      <c r="LC139" s="0"/>
      <c r="LD139" s="0"/>
      <c r="LE139" s="0"/>
      <c r="LF139" s="0"/>
      <c r="LG139" s="0"/>
      <c r="LH139" s="0"/>
      <c r="LI139" s="0"/>
      <c r="LJ139" s="0"/>
      <c r="LK139" s="0"/>
      <c r="LL139" s="0"/>
      <c r="LM139" s="0"/>
      <c r="LN139" s="0"/>
      <c r="LO139" s="0"/>
      <c r="LP139" s="0"/>
      <c r="LQ139" s="0"/>
      <c r="LR139" s="0"/>
      <c r="LS139" s="0"/>
      <c r="LT139" s="0"/>
      <c r="LU139" s="0"/>
      <c r="LV139" s="0"/>
      <c r="LW139" s="0"/>
      <c r="LX139" s="0"/>
      <c r="LY139" s="0"/>
      <c r="LZ139" s="0"/>
      <c r="MA139" s="0"/>
      <c r="MB139" s="0"/>
      <c r="MC139" s="0"/>
      <c r="MD139" s="0"/>
      <c r="ME139" s="0"/>
      <c r="MF139" s="0"/>
      <c r="MG139" s="0"/>
      <c r="MH139" s="0"/>
      <c r="MI139" s="0"/>
      <c r="MJ139" s="0"/>
      <c r="MK139" s="0"/>
      <c r="ML139" s="0"/>
      <c r="MM139" s="0"/>
      <c r="MN139" s="0"/>
      <c r="MO139" s="0"/>
      <c r="MP139" s="0"/>
      <c r="MQ139" s="0"/>
      <c r="MR139" s="0"/>
      <c r="MS139" s="0"/>
      <c r="MT139" s="0"/>
      <c r="MU139" s="0"/>
      <c r="MV139" s="0"/>
      <c r="MW139" s="0"/>
      <c r="MX139" s="0"/>
      <c r="MY139" s="0"/>
      <c r="MZ139" s="0"/>
      <c r="NA139" s="0"/>
      <c r="NB139" s="0"/>
      <c r="NC139" s="0"/>
      <c r="ND139" s="0"/>
      <c r="NE139" s="0"/>
      <c r="NF139" s="0"/>
      <c r="NG139" s="0"/>
      <c r="NH139" s="0"/>
      <c r="NI139" s="0"/>
      <c r="NJ139" s="0"/>
      <c r="NK139" s="0"/>
      <c r="NL139" s="0"/>
      <c r="NM139" s="0"/>
      <c r="NN139" s="0"/>
      <c r="NO139" s="0"/>
      <c r="NP139" s="0"/>
      <c r="NQ139" s="0"/>
      <c r="NR139" s="0"/>
      <c r="NS139" s="0"/>
      <c r="NT139" s="0"/>
      <c r="NU139" s="0"/>
      <c r="NV139" s="0"/>
      <c r="NW139" s="0"/>
      <c r="NX139" s="0"/>
      <c r="NY139" s="0"/>
      <c r="NZ139" s="0"/>
      <c r="OA139" s="0"/>
      <c r="OB139" s="0"/>
      <c r="OC139" s="0"/>
      <c r="OD139" s="0"/>
      <c r="OE139" s="0"/>
      <c r="OF139" s="0"/>
      <c r="OG139" s="0"/>
      <c r="OH139" s="0"/>
      <c r="OI139" s="0"/>
      <c r="OJ139" s="0"/>
      <c r="OK139" s="0"/>
      <c r="OL139" s="0"/>
      <c r="OM139" s="0"/>
      <c r="ON139" s="0"/>
      <c r="OO139" s="0"/>
      <c r="OP139" s="0"/>
      <c r="OQ139" s="0"/>
      <c r="OR139" s="0"/>
      <c r="OS139" s="0"/>
      <c r="OT139" s="0"/>
      <c r="OU139" s="0"/>
      <c r="OV139" s="0"/>
      <c r="OW139" s="0"/>
      <c r="OX139" s="0"/>
      <c r="OY139" s="0"/>
      <c r="OZ139" s="0"/>
      <c r="PA139" s="0"/>
      <c r="PB139" s="0"/>
      <c r="PC139" s="0"/>
      <c r="PD139" s="0"/>
      <c r="PE139" s="0"/>
      <c r="PF139" s="0"/>
      <c r="PG139" s="0"/>
      <c r="PH139" s="0"/>
      <c r="PI139" s="0"/>
      <c r="PJ139" s="0"/>
      <c r="PK139" s="0"/>
      <c r="PL139" s="0"/>
      <c r="PM139" s="0"/>
      <c r="PN139" s="0"/>
      <c r="PO139" s="0"/>
      <c r="PP139" s="0"/>
      <c r="PQ139" s="0"/>
      <c r="PR139" s="0"/>
      <c r="PS139" s="0"/>
      <c r="PT139" s="0"/>
      <c r="PU139" s="0"/>
      <c r="PV139" s="0"/>
      <c r="PW139" s="0"/>
      <c r="PX139" s="0"/>
      <c r="PY139" s="0"/>
      <c r="PZ139" s="0"/>
      <c r="QA139" s="0"/>
      <c r="QB139" s="0"/>
      <c r="QC139" s="0"/>
      <c r="QD139" s="0"/>
      <c r="QE139" s="0"/>
      <c r="QF139" s="0"/>
      <c r="QG139" s="0"/>
      <c r="QH139" s="0"/>
      <c r="QI139" s="0"/>
      <c r="QJ139" s="0"/>
      <c r="QK139" s="0"/>
      <c r="QL139" s="0"/>
      <c r="QM139" s="0"/>
      <c r="QN139" s="0"/>
      <c r="QO139" s="0"/>
      <c r="QP139" s="0"/>
      <c r="QQ139" s="0"/>
      <c r="QR139" s="0"/>
      <c r="QS139" s="0"/>
      <c r="QT139" s="0"/>
      <c r="QU139" s="0"/>
      <c r="QV139" s="0"/>
      <c r="QW139" s="0"/>
      <c r="QX139" s="0"/>
      <c r="QY139" s="0"/>
      <c r="QZ139" s="0"/>
      <c r="RA139" s="0"/>
      <c r="RB139" s="0"/>
      <c r="RC139" s="0"/>
      <c r="RD139" s="0"/>
      <c r="RE139" s="0"/>
      <c r="RF139" s="0"/>
      <c r="RG139" s="0"/>
      <c r="RH139" s="0"/>
      <c r="RI139" s="0"/>
      <c r="RJ139" s="0"/>
      <c r="RK139" s="0"/>
      <c r="RL139" s="0"/>
      <c r="RM139" s="0"/>
      <c r="RN139" s="0"/>
      <c r="RO139" s="0"/>
      <c r="RP139" s="0"/>
      <c r="RQ139" s="0"/>
      <c r="RR139" s="0"/>
      <c r="RS139" s="0"/>
      <c r="RT139" s="0"/>
      <c r="RU139" s="0"/>
      <c r="RV139" s="0"/>
      <c r="RW139" s="0"/>
      <c r="RX139" s="0"/>
      <c r="RY139" s="0"/>
      <c r="RZ139" s="0"/>
      <c r="SA139" s="0"/>
      <c r="SB139" s="0"/>
      <c r="SC139" s="0"/>
      <c r="SD139" s="0"/>
      <c r="SE139" s="0"/>
      <c r="SF139" s="0"/>
      <c r="SG139" s="0"/>
      <c r="SH139" s="0"/>
      <c r="SI139" s="0"/>
      <c r="SJ139" s="0"/>
      <c r="SK139" s="0"/>
      <c r="SL139" s="0"/>
      <c r="SM139" s="0"/>
      <c r="SN139" s="0"/>
      <c r="SO139" s="0"/>
      <c r="SP139" s="0"/>
      <c r="SQ139" s="0"/>
      <c r="SR139" s="0"/>
      <c r="SS139" s="0"/>
      <c r="ST139" s="0"/>
      <c r="SU139" s="0"/>
      <c r="SV139" s="0"/>
      <c r="SW139" s="0"/>
      <c r="SX139" s="0"/>
      <c r="SY139" s="0"/>
      <c r="SZ139" s="0"/>
      <c r="TA139" s="0"/>
      <c r="TB139" s="0"/>
      <c r="TC139" s="0"/>
      <c r="TD139" s="0"/>
      <c r="TE139" s="0"/>
      <c r="TF139" s="0"/>
      <c r="TG139" s="0"/>
      <c r="TH139" s="0"/>
      <c r="TI139" s="0"/>
      <c r="TJ139" s="0"/>
      <c r="TK139" s="0"/>
      <c r="TL139" s="0"/>
      <c r="TM139" s="0"/>
      <c r="TN139" s="0"/>
      <c r="TO139" s="0"/>
      <c r="TP139" s="0"/>
      <c r="TQ139" s="0"/>
      <c r="TR139" s="0"/>
      <c r="TS139" s="0"/>
      <c r="TT139" s="0"/>
      <c r="TU139" s="0"/>
      <c r="TV139" s="0"/>
      <c r="TW139" s="0"/>
      <c r="TX139" s="0"/>
      <c r="TY139" s="0"/>
      <c r="TZ139" s="0"/>
      <c r="UA139" s="0"/>
      <c r="UB139" s="0"/>
      <c r="UC139" s="0"/>
      <c r="UD139" s="0"/>
      <c r="UE139" s="0"/>
      <c r="UF139" s="0"/>
      <c r="UG139" s="0"/>
      <c r="UH139" s="0"/>
      <c r="UI139" s="0"/>
      <c r="UJ139" s="0"/>
      <c r="UK139" s="0"/>
      <c r="UL139" s="0"/>
      <c r="UM139" s="0"/>
      <c r="UN139" s="0"/>
      <c r="UO139" s="0"/>
      <c r="UP139" s="0"/>
      <c r="UQ139" s="0"/>
      <c r="UR139" s="0"/>
      <c r="US139" s="0"/>
      <c r="UT139" s="0"/>
      <c r="UU139" s="0"/>
      <c r="UV139" s="0"/>
      <c r="UW139" s="0"/>
      <c r="UX139" s="0"/>
      <c r="UY139" s="0"/>
      <c r="UZ139" s="0"/>
      <c r="VA139" s="0"/>
      <c r="VB139" s="0"/>
      <c r="VC139" s="0"/>
      <c r="VD139" s="0"/>
      <c r="VE139" s="0"/>
      <c r="VF139" s="0"/>
      <c r="VG139" s="0"/>
      <c r="VH139" s="0"/>
      <c r="VI139" s="0"/>
      <c r="VJ139" s="0"/>
      <c r="VK139" s="0"/>
      <c r="VL139" s="0"/>
      <c r="VM139" s="0"/>
      <c r="VN139" s="0"/>
      <c r="VO139" s="0"/>
      <c r="VP139" s="0"/>
      <c r="VQ139" s="0"/>
      <c r="VR139" s="0"/>
      <c r="VS139" s="0"/>
      <c r="VT139" s="0"/>
      <c r="VU139" s="0"/>
      <c r="VV139" s="0"/>
      <c r="VW139" s="0"/>
      <c r="VX139" s="0"/>
      <c r="VY139" s="0"/>
      <c r="VZ139" s="0"/>
      <c r="WA139" s="0"/>
      <c r="WB139" s="0"/>
      <c r="WC139" s="0"/>
      <c r="WD139" s="0"/>
      <c r="WE139" s="0"/>
      <c r="WF139" s="0"/>
      <c r="WG139" s="0"/>
      <c r="WH139" s="0"/>
      <c r="WI139" s="0"/>
      <c r="WJ139" s="0"/>
      <c r="WK139" s="0"/>
      <c r="WL139" s="0"/>
      <c r="WM139" s="0"/>
      <c r="WN139" s="0"/>
      <c r="WO139" s="0"/>
      <c r="WP139" s="0"/>
      <c r="WQ139" s="0"/>
      <c r="WR139" s="0"/>
      <c r="WS139" s="0"/>
      <c r="WT139" s="0"/>
      <c r="WU139" s="0"/>
      <c r="WV139" s="0"/>
      <c r="WW139" s="0"/>
      <c r="WX139" s="0"/>
      <c r="WY139" s="0"/>
      <c r="WZ139" s="0"/>
      <c r="XA139" s="0"/>
      <c r="XB139" s="0"/>
      <c r="XC139" s="0"/>
      <c r="XD139" s="0"/>
      <c r="XE139" s="0"/>
      <c r="XF139" s="0"/>
      <c r="XG139" s="0"/>
      <c r="XH139" s="0"/>
      <c r="XI139" s="0"/>
      <c r="XJ139" s="0"/>
      <c r="XK139" s="0"/>
      <c r="XL139" s="0"/>
      <c r="XM139" s="0"/>
      <c r="XN139" s="0"/>
      <c r="XO139" s="0"/>
      <c r="XP139" s="0"/>
      <c r="XQ139" s="0"/>
      <c r="XR139" s="0"/>
      <c r="XS139" s="0"/>
      <c r="XT139" s="0"/>
      <c r="XU139" s="0"/>
      <c r="XV139" s="0"/>
      <c r="XW139" s="0"/>
      <c r="XX139" s="0"/>
      <c r="XY139" s="0"/>
      <c r="XZ139" s="0"/>
      <c r="YA139" s="0"/>
      <c r="YB139" s="0"/>
      <c r="YC139" s="0"/>
      <c r="YD139" s="0"/>
      <c r="YE139" s="0"/>
      <c r="YF139" s="0"/>
      <c r="YG139" s="0"/>
      <c r="YH139" s="0"/>
      <c r="YI139" s="0"/>
      <c r="YJ139" s="0"/>
      <c r="YK139" s="0"/>
      <c r="YL139" s="0"/>
      <c r="YM139" s="0"/>
      <c r="YN139" s="0"/>
      <c r="YO139" s="0"/>
      <c r="YP139" s="0"/>
      <c r="YQ139" s="0"/>
      <c r="YR139" s="0"/>
      <c r="YS139" s="0"/>
      <c r="YT139" s="0"/>
      <c r="YU139" s="0"/>
      <c r="YV139" s="0"/>
      <c r="YW139" s="0"/>
      <c r="YX139" s="0"/>
      <c r="YY139" s="0"/>
      <c r="YZ139" s="0"/>
      <c r="ZA139" s="0"/>
      <c r="ZB139" s="0"/>
      <c r="ZC139" s="0"/>
      <c r="ZD139" s="0"/>
      <c r="ZE139" s="0"/>
      <c r="ZF139" s="0"/>
      <c r="ZG139" s="0"/>
      <c r="ZH139" s="0"/>
      <c r="ZI139" s="0"/>
      <c r="ZJ139" s="0"/>
      <c r="ZK139" s="0"/>
      <c r="ZL139" s="0"/>
      <c r="ZM139" s="0"/>
      <c r="ZN139" s="0"/>
      <c r="ZO139" s="0"/>
      <c r="ZP139" s="0"/>
      <c r="ZQ139" s="0"/>
      <c r="ZR139" s="0"/>
      <c r="ZS139" s="0"/>
      <c r="ZT139" s="0"/>
      <c r="ZU139" s="0"/>
      <c r="ZV139" s="0"/>
      <c r="ZW139" s="0"/>
      <c r="ZX139" s="0"/>
      <c r="ZY139" s="0"/>
      <c r="ZZ139" s="0"/>
      <c r="AAA139" s="0"/>
      <c r="AAB139" s="0"/>
      <c r="AAC139" s="0"/>
      <c r="AAD139" s="0"/>
      <c r="AAE139" s="0"/>
      <c r="AAF139" s="0"/>
      <c r="AAG139" s="0"/>
      <c r="AAH139" s="0"/>
      <c r="AAI139" s="0"/>
      <c r="AAJ139" s="0"/>
      <c r="AAK139" s="0"/>
      <c r="AAL139" s="0"/>
      <c r="AAM139" s="0"/>
      <c r="AAN139" s="0"/>
      <c r="AAO139" s="0"/>
      <c r="AAP139" s="0"/>
      <c r="AAQ139" s="0"/>
      <c r="AAR139" s="0"/>
      <c r="AAS139" s="0"/>
      <c r="AAT139" s="0"/>
      <c r="AAU139" s="0"/>
      <c r="AAV139" s="0"/>
      <c r="AAW139" s="0"/>
      <c r="AAX139" s="0"/>
      <c r="AAY139" s="0"/>
      <c r="AAZ139" s="0"/>
      <c r="ABA139" s="0"/>
      <c r="ABB139" s="0"/>
      <c r="ABC139" s="0"/>
      <c r="ABD139" s="0"/>
      <c r="ABE139" s="0"/>
      <c r="ABF139" s="0"/>
      <c r="ABG139" s="0"/>
      <c r="ABH139" s="0"/>
      <c r="ABI139" s="0"/>
      <c r="ABJ139" s="0"/>
      <c r="ABK139" s="0"/>
      <c r="ABL139" s="0"/>
      <c r="ABM139" s="0"/>
      <c r="ABN139" s="0"/>
      <c r="ABO139" s="0"/>
      <c r="ABP139" s="0"/>
      <c r="ABQ139" s="0"/>
      <c r="ABR139" s="0"/>
      <c r="ABS139" s="0"/>
      <c r="ABT139" s="0"/>
      <c r="ABU139" s="0"/>
      <c r="ABV139" s="0"/>
      <c r="ABW139" s="0"/>
      <c r="ABX139" s="0"/>
      <c r="ABY139" s="0"/>
      <c r="ABZ139" s="0"/>
      <c r="ACA139" s="0"/>
      <c r="ACB139" s="0"/>
      <c r="ACC139" s="0"/>
      <c r="ACD139" s="0"/>
      <c r="ACE139" s="0"/>
      <c r="ACF139" s="0"/>
      <c r="ACG139" s="0"/>
      <c r="ACH139" s="0"/>
      <c r="ACI139" s="0"/>
      <c r="ACJ139" s="0"/>
      <c r="ACK139" s="0"/>
      <c r="ACL139" s="0"/>
      <c r="ACM139" s="0"/>
      <c r="ACN139" s="0"/>
      <c r="ACO139" s="0"/>
      <c r="ACP139" s="0"/>
      <c r="ACQ139" s="0"/>
      <c r="ACR139" s="0"/>
      <c r="ACS139" s="0"/>
      <c r="ACT139" s="0"/>
      <c r="ACU139" s="0"/>
      <c r="ACV139" s="0"/>
      <c r="ACW139" s="0"/>
      <c r="ACX139" s="0"/>
      <c r="ACY139" s="0"/>
      <c r="ACZ139" s="0"/>
      <c r="ADA139" s="0"/>
      <c r="ADB139" s="0"/>
      <c r="ADC139" s="0"/>
      <c r="ADD139" s="0"/>
      <c r="ADE139" s="0"/>
      <c r="ADF139" s="0"/>
      <c r="ADG139" s="0"/>
      <c r="ADH139" s="0"/>
      <c r="ADI139" s="0"/>
      <c r="ADJ139" s="0"/>
      <c r="ADK139" s="0"/>
      <c r="ADL139" s="0"/>
      <c r="ADM139" s="0"/>
      <c r="ADN139" s="0"/>
      <c r="ADO139" s="0"/>
      <c r="ADP139" s="0"/>
      <c r="ADQ139" s="0"/>
      <c r="ADR139" s="0"/>
      <c r="ADS139" s="0"/>
      <c r="ADT139" s="0"/>
      <c r="ADU139" s="0"/>
      <c r="ADV139" s="0"/>
      <c r="ADW139" s="0"/>
      <c r="ADX139" s="0"/>
      <c r="ADY139" s="0"/>
      <c r="ADZ139" s="0"/>
      <c r="AEA139" s="0"/>
      <c r="AEB139" s="0"/>
      <c r="AEC139" s="0"/>
      <c r="AED139" s="0"/>
      <c r="AEE139" s="0"/>
      <c r="AEF139" s="0"/>
      <c r="AEG139" s="0"/>
      <c r="AEH139" s="0"/>
      <c r="AEI139" s="0"/>
      <c r="AEJ139" s="0"/>
      <c r="AEK139" s="0"/>
      <c r="AEL139" s="0"/>
      <c r="AEM139" s="0"/>
      <c r="AEN139" s="0"/>
      <c r="AEO139" s="0"/>
      <c r="AEP139" s="0"/>
      <c r="AEQ139" s="0"/>
      <c r="AER139" s="0"/>
      <c r="AES139" s="0"/>
      <c r="AET139" s="0"/>
      <c r="AEU139" s="0"/>
      <c r="AEV139" s="0"/>
      <c r="AEW139" s="0"/>
      <c r="AEX139" s="0"/>
      <c r="AEY139" s="0"/>
      <c r="AEZ139" s="0"/>
      <c r="AFA139" s="0"/>
      <c r="AFB139" s="0"/>
      <c r="AFC139" s="0"/>
      <c r="AFD139" s="0"/>
      <c r="AFE139" s="0"/>
      <c r="AFF139" s="0"/>
      <c r="AFG139" s="0"/>
      <c r="AFH139" s="0"/>
      <c r="AFI139" s="0"/>
      <c r="AFJ139" s="0"/>
      <c r="AFK139" s="0"/>
      <c r="AFL139" s="0"/>
      <c r="AFM139" s="0"/>
      <c r="AFN139" s="0"/>
      <c r="AFO139" s="0"/>
      <c r="AFP139" s="0"/>
      <c r="AFQ139" s="0"/>
      <c r="AFR139" s="0"/>
      <c r="AFS139" s="0"/>
      <c r="AFT139" s="0"/>
      <c r="AFU139" s="0"/>
      <c r="AFV139" s="0"/>
      <c r="AFW139" s="0"/>
      <c r="AFX139" s="0"/>
      <c r="AFY139" s="0"/>
      <c r="AFZ139" s="0"/>
      <c r="AGA139" s="0"/>
      <c r="AGB139" s="0"/>
      <c r="AGC139" s="0"/>
      <c r="AGD139" s="0"/>
      <c r="AGE139" s="0"/>
      <c r="AGF139" s="0"/>
      <c r="AGG139" s="0"/>
      <c r="AGH139" s="0"/>
      <c r="AGI139" s="0"/>
      <c r="AGJ139" s="0"/>
      <c r="AGK139" s="0"/>
      <c r="AGL139" s="0"/>
      <c r="AGM139" s="0"/>
      <c r="AGN139" s="0"/>
      <c r="AGO139" s="0"/>
      <c r="AGP139" s="0"/>
      <c r="AGQ139" s="0"/>
      <c r="AGR139" s="0"/>
      <c r="AGS139" s="0"/>
      <c r="AGT139" s="0"/>
      <c r="AGU139" s="0"/>
      <c r="AGV139" s="0"/>
      <c r="AGW139" s="0"/>
      <c r="AGX139" s="0"/>
      <c r="AGY139" s="0"/>
      <c r="AGZ139" s="0"/>
      <c r="AHA139" s="0"/>
      <c r="AHB139" s="0"/>
      <c r="AHC139" s="0"/>
      <c r="AHD139" s="0"/>
      <c r="AHE139" s="0"/>
      <c r="AHF139" s="0"/>
      <c r="AHG139" s="0"/>
      <c r="AHH139" s="0"/>
      <c r="AHI139" s="0"/>
      <c r="AHJ139" s="0"/>
      <c r="AHK139" s="0"/>
      <c r="AHL139" s="0"/>
      <c r="AHM139" s="0"/>
      <c r="AHN139" s="0"/>
      <c r="AHO139" s="0"/>
      <c r="AHP139" s="0"/>
      <c r="AHQ139" s="0"/>
      <c r="AHR139" s="0"/>
      <c r="AHS139" s="0"/>
      <c r="AHT139" s="0"/>
      <c r="AHU139" s="0"/>
      <c r="AHV139" s="0"/>
      <c r="AHW139" s="0"/>
      <c r="AHX139" s="0"/>
      <c r="AHY139" s="0"/>
      <c r="AHZ139" s="0"/>
      <c r="AIA139" s="0"/>
      <c r="AIB139" s="0"/>
      <c r="AIC139" s="0"/>
      <c r="AID139" s="0"/>
      <c r="AIE139" s="0"/>
      <c r="AIF139" s="0"/>
      <c r="AIG139" s="0"/>
      <c r="AIH139" s="0"/>
      <c r="AII139" s="0"/>
      <c r="AIJ139" s="0"/>
      <c r="AIK139" s="0"/>
      <c r="AIL139" s="0"/>
      <c r="AIM139" s="0"/>
      <c r="AIN139" s="0"/>
      <c r="AIO139" s="0"/>
      <c r="AIP139" s="0"/>
      <c r="AIQ139" s="0"/>
      <c r="AIR139" s="0"/>
      <c r="AIS139" s="0"/>
      <c r="AIT139" s="0"/>
      <c r="AIU139" s="0"/>
      <c r="AIV139" s="0"/>
      <c r="AIW139" s="0"/>
      <c r="AIX139" s="0"/>
      <c r="AIY139" s="0"/>
      <c r="AIZ139" s="0"/>
      <c r="AJA139" s="0"/>
      <c r="AJB139" s="0"/>
      <c r="AJC139" s="0"/>
      <c r="AJD139" s="0"/>
      <c r="AJE139" s="0"/>
      <c r="AJF139" s="0"/>
      <c r="AJG139" s="0"/>
      <c r="AJH139" s="0"/>
      <c r="AJI139" s="0"/>
      <c r="AJJ139" s="0"/>
      <c r="AJK139" s="0"/>
      <c r="AJL139" s="0"/>
      <c r="AJM139" s="0"/>
      <c r="AJN139" s="0"/>
      <c r="AJO139" s="0"/>
      <c r="AJP139" s="0"/>
      <c r="AJQ139" s="0"/>
      <c r="AJR139" s="0"/>
      <c r="AJS139" s="0"/>
      <c r="AJT139" s="0"/>
      <c r="AJU139" s="0"/>
      <c r="AJV139" s="0"/>
      <c r="AJW139" s="0"/>
      <c r="AJX139" s="0"/>
      <c r="AJY139" s="0"/>
      <c r="AJZ139" s="0"/>
      <c r="AKA139" s="0"/>
      <c r="AKB139" s="0"/>
      <c r="AKC139" s="0"/>
      <c r="AKD139" s="0"/>
      <c r="AKE139" s="0"/>
      <c r="AKF139" s="0"/>
      <c r="AKG139" s="0"/>
      <c r="AKH139" s="0"/>
      <c r="AKI139" s="0"/>
      <c r="AKJ139" s="0"/>
      <c r="AKK139" s="0"/>
      <c r="AKL139" s="0"/>
      <c r="AKM139" s="0"/>
      <c r="AKN139" s="0"/>
      <c r="AKO139" s="0"/>
      <c r="AKP139" s="0"/>
      <c r="AKQ139" s="0"/>
      <c r="AKR139" s="0"/>
      <c r="AKS139" s="0"/>
      <c r="AKT139" s="0"/>
      <c r="AKU139" s="0"/>
      <c r="AKV139" s="0"/>
      <c r="AKW139" s="0"/>
      <c r="AKX139" s="0"/>
      <c r="AKY139" s="0"/>
      <c r="AKZ139" s="0"/>
      <c r="ALA139" s="0"/>
      <c r="ALB139" s="0"/>
      <c r="ALC139" s="0"/>
      <c r="ALD139" s="0"/>
      <c r="ALE139" s="0"/>
      <c r="ALF139" s="0"/>
      <c r="ALG139" s="0"/>
      <c r="ALH139" s="0"/>
      <c r="ALI139" s="0"/>
      <c r="ALJ139" s="0"/>
      <c r="ALK139" s="0"/>
      <c r="ALL139" s="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s="33" customFormat="true" ht="76.5" hidden="false" customHeight="false" outlineLevel="0" collapsed="false">
      <c r="A140" s="27" t="n">
        <v>129</v>
      </c>
      <c r="B140" s="28" t="s">
        <v>839</v>
      </c>
      <c r="C140" s="21" t="s">
        <v>1229</v>
      </c>
      <c r="D140" s="17" t="s">
        <v>38</v>
      </c>
      <c r="E140" s="21" t="n">
        <v>0.4</v>
      </c>
      <c r="F140" s="21" t="s">
        <v>1230</v>
      </c>
      <c r="G140" s="17" t="n">
        <v>0</v>
      </c>
      <c r="H140" s="17" t="n">
        <v>0</v>
      </c>
      <c r="I140" s="17" t="n">
        <v>0</v>
      </c>
      <c r="J140" s="17" t="n">
        <v>0</v>
      </c>
      <c r="K140" s="17" t="n">
        <v>0</v>
      </c>
      <c r="L140" s="17" t="n">
        <v>0</v>
      </c>
      <c r="M140" s="17" t="n">
        <v>0</v>
      </c>
      <c r="N140" s="17" t="n">
        <v>1</v>
      </c>
      <c r="O140" s="17" t="n">
        <v>0</v>
      </c>
      <c r="P140" s="17" t="n">
        <v>0</v>
      </c>
      <c r="Q140" s="21" t="n">
        <f aca="false">SUM(J140:P140)</f>
        <v>1</v>
      </c>
      <c r="R140" s="17" t="n">
        <v>0</v>
      </c>
      <c r="S140" s="17" t="n">
        <v>0</v>
      </c>
      <c r="T140" s="17" t="n">
        <v>0</v>
      </c>
      <c r="U140" s="17" t="n">
        <v>0</v>
      </c>
      <c r="V140" s="17" t="n">
        <v>6</v>
      </c>
      <c r="W140" s="21" t="n">
        <v>6</v>
      </c>
      <c r="X140" s="21" t="n">
        <v>0</v>
      </c>
      <c r="Y140" s="17" t="n">
        <v>0</v>
      </c>
      <c r="Z140" s="17" t="n">
        <v>12</v>
      </c>
      <c r="AA140" s="17" t="n">
        <v>0</v>
      </c>
      <c r="AB140" s="17" t="n">
        <v>0</v>
      </c>
      <c r="AC140" s="21" t="n">
        <f aca="false">SUM(Z140:AB140)</f>
        <v>12</v>
      </c>
      <c r="AD140" s="43" t="n">
        <v>42286.2972222222</v>
      </c>
      <c r="AE140" s="43" t="n">
        <v>42286.4027777778</v>
      </c>
      <c r="AF140" s="43" t="n">
        <v>42286.4027777778</v>
      </c>
      <c r="AG140" s="45" t="n">
        <f aca="false">AF140-AD140</f>
        <v>0.105555555557658</v>
      </c>
      <c r="AH140" s="17"/>
      <c r="AI140" s="28" t="s">
        <v>842</v>
      </c>
      <c r="AJ140" s="21" t="s">
        <v>1231</v>
      </c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139"/>
      <c r="BJ140" s="139"/>
      <c r="BK140" s="139"/>
      <c r="BL140" s="139"/>
      <c r="BM140" s="139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139"/>
      <c r="CH140" s="139"/>
      <c r="CI140" s="139"/>
      <c r="CJ140" s="139"/>
      <c r="CK140" s="139"/>
      <c r="CL140" s="139"/>
    </row>
    <row r="141" customFormat="false" ht="63.75" hidden="false" customHeight="false" outlineLevel="0" collapsed="false">
      <c r="A141" s="27" t="n">
        <v>130</v>
      </c>
      <c r="B141" s="28" t="s">
        <v>839</v>
      </c>
      <c r="C141" s="21" t="s">
        <v>1232</v>
      </c>
      <c r="D141" s="17" t="s">
        <v>38</v>
      </c>
      <c r="E141" s="21" t="n">
        <v>10</v>
      </c>
      <c r="F141" s="21" t="s">
        <v>1233</v>
      </c>
      <c r="G141" s="17" t="n">
        <v>0</v>
      </c>
      <c r="H141" s="17" t="n">
        <v>0</v>
      </c>
      <c r="I141" s="17" t="n">
        <v>0</v>
      </c>
      <c r="J141" s="17" t="n">
        <v>0</v>
      </c>
      <c r="K141" s="17" t="n">
        <v>0</v>
      </c>
      <c r="L141" s="17" t="n">
        <v>0</v>
      </c>
      <c r="M141" s="17" t="n">
        <v>0</v>
      </c>
      <c r="N141" s="17" t="n">
        <v>1</v>
      </c>
      <c r="O141" s="17" t="n">
        <v>0</v>
      </c>
      <c r="P141" s="17" t="n">
        <v>0</v>
      </c>
      <c r="Q141" s="21" t="n">
        <f aca="false">SUM(J141:P141)</f>
        <v>1</v>
      </c>
      <c r="R141" s="17" t="n">
        <v>0</v>
      </c>
      <c r="S141" s="17" t="n">
        <v>0</v>
      </c>
      <c r="T141" s="17" t="n">
        <v>0</v>
      </c>
      <c r="U141" s="17" t="n">
        <v>0</v>
      </c>
      <c r="V141" s="17" t="n">
        <v>1</v>
      </c>
      <c r="W141" s="21" t="n">
        <v>0</v>
      </c>
      <c r="X141" s="21" t="n">
        <v>0</v>
      </c>
      <c r="Y141" s="17" t="n">
        <v>1</v>
      </c>
      <c r="Z141" s="17" t="n">
        <f aca="false">SUM(R141:V141)</f>
        <v>1</v>
      </c>
      <c r="AA141" s="17" t="n">
        <v>0</v>
      </c>
      <c r="AB141" s="17" t="n">
        <v>0</v>
      </c>
      <c r="AC141" s="21" t="n">
        <f aca="false">SUM(Z141:AB141)</f>
        <v>1</v>
      </c>
      <c r="AD141" s="43" t="n">
        <v>42293.4513888889</v>
      </c>
      <c r="AE141" s="43" t="n">
        <v>42293.4965277778</v>
      </c>
      <c r="AF141" s="43" t="n">
        <v>42293.4965277778</v>
      </c>
      <c r="AG141" s="45" t="n">
        <f aca="false">AF141-AD141</f>
        <v>0.0451388888905058</v>
      </c>
      <c r="AH141" s="17"/>
      <c r="AI141" s="28" t="s">
        <v>842</v>
      </c>
      <c r="AJ141" s="21" t="s">
        <v>1234</v>
      </c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139"/>
      <c r="BJ141" s="139"/>
      <c r="BK141" s="139"/>
      <c r="BL141" s="139"/>
      <c r="BM141" s="139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139"/>
      <c r="CH141" s="139"/>
      <c r="CI141" s="139"/>
      <c r="CJ141" s="139"/>
      <c r="CK141" s="139"/>
      <c r="CL141" s="139"/>
      <c r="CM141" s="0"/>
      <c r="CN141" s="0"/>
      <c r="CO141" s="0"/>
      <c r="CP141" s="0"/>
      <c r="CQ141" s="0"/>
      <c r="CR141" s="0"/>
      <c r="CS141" s="0"/>
      <c r="CT141" s="0"/>
      <c r="CU141" s="0"/>
      <c r="CV141" s="0"/>
      <c r="CW141" s="0"/>
      <c r="CX141" s="0"/>
      <c r="CY141" s="0"/>
      <c r="CZ141" s="0"/>
      <c r="DA141" s="0"/>
      <c r="DB141" s="0"/>
      <c r="DC141" s="0"/>
      <c r="DD141" s="0"/>
      <c r="DE141" s="0"/>
      <c r="DF141" s="0"/>
      <c r="DG141" s="0"/>
      <c r="DH141" s="0"/>
      <c r="DI141" s="0"/>
      <c r="DJ141" s="0"/>
      <c r="DK141" s="0"/>
      <c r="DL141" s="0"/>
      <c r="DM141" s="0"/>
      <c r="DN141" s="0"/>
      <c r="DO141" s="0"/>
      <c r="DP141" s="0"/>
      <c r="DQ141" s="0"/>
      <c r="DR141" s="0"/>
      <c r="DS141" s="0"/>
      <c r="DT141" s="0"/>
      <c r="DU141" s="0"/>
      <c r="DV141" s="0"/>
      <c r="DW141" s="0"/>
      <c r="DX141" s="0"/>
      <c r="DY141" s="0"/>
      <c r="DZ141" s="0"/>
      <c r="EA141" s="0"/>
      <c r="EB141" s="0"/>
      <c r="EC141" s="0"/>
      <c r="ED141" s="0"/>
      <c r="EE141" s="0"/>
      <c r="EF141" s="0"/>
      <c r="EG141" s="0"/>
      <c r="EH141" s="0"/>
      <c r="EI141" s="0"/>
      <c r="EJ141" s="0"/>
      <c r="EK141" s="0"/>
      <c r="EL141" s="0"/>
      <c r="EM141" s="0"/>
      <c r="EN141" s="0"/>
      <c r="EO141" s="0"/>
      <c r="EP141" s="0"/>
      <c r="EQ141" s="0"/>
      <c r="ER141" s="0"/>
      <c r="ES141" s="0"/>
      <c r="ET141" s="0"/>
      <c r="EU141" s="0"/>
      <c r="EV141" s="0"/>
      <c r="EW141" s="0"/>
      <c r="EX141" s="0"/>
      <c r="EY141" s="0"/>
      <c r="EZ141" s="0"/>
      <c r="FA141" s="0"/>
      <c r="FB141" s="0"/>
      <c r="FC141" s="0"/>
      <c r="FD141" s="0"/>
      <c r="FE141" s="0"/>
      <c r="FF141" s="0"/>
      <c r="FG141" s="0"/>
      <c r="FH141" s="0"/>
      <c r="FI141" s="0"/>
      <c r="FJ141" s="0"/>
      <c r="FK141" s="0"/>
      <c r="FL141" s="0"/>
      <c r="FM141" s="0"/>
      <c r="FN141" s="0"/>
      <c r="FO141" s="0"/>
      <c r="FP141" s="0"/>
      <c r="FQ141" s="0"/>
      <c r="FR141" s="0"/>
      <c r="FS141" s="0"/>
      <c r="FT141" s="0"/>
      <c r="FU141" s="0"/>
      <c r="FV141" s="0"/>
      <c r="FW141" s="0"/>
      <c r="FX141" s="0"/>
      <c r="FY141" s="0"/>
      <c r="FZ141" s="0"/>
      <c r="GA141" s="0"/>
      <c r="GB141" s="0"/>
      <c r="GC141" s="0"/>
      <c r="GD141" s="0"/>
      <c r="GE141" s="0"/>
      <c r="GF141" s="0"/>
      <c r="GG141" s="0"/>
      <c r="GH141" s="0"/>
      <c r="GI141" s="0"/>
      <c r="GJ141" s="0"/>
      <c r="GK141" s="0"/>
      <c r="GL141" s="0"/>
      <c r="GM141" s="0"/>
      <c r="GN141" s="0"/>
      <c r="GO141" s="0"/>
      <c r="GP141" s="0"/>
      <c r="GQ141" s="0"/>
      <c r="GR141" s="0"/>
      <c r="GS141" s="0"/>
      <c r="GT141" s="0"/>
      <c r="GU141" s="0"/>
      <c r="GV141" s="0"/>
      <c r="GW141" s="0"/>
      <c r="GX141" s="0"/>
      <c r="GY141" s="0"/>
      <c r="GZ141" s="0"/>
      <c r="HA141" s="0"/>
      <c r="HB141" s="0"/>
      <c r="HC141" s="0"/>
      <c r="HD141" s="0"/>
      <c r="HE141" s="0"/>
      <c r="HF141" s="0"/>
      <c r="HG141" s="0"/>
      <c r="HH141" s="0"/>
      <c r="HI141" s="0"/>
      <c r="HJ141" s="0"/>
      <c r="HK141" s="0"/>
      <c r="HL141" s="0"/>
      <c r="HM141" s="0"/>
      <c r="HN141" s="0"/>
      <c r="HO141" s="0"/>
      <c r="HP141" s="0"/>
      <c r="HQ141" s="0"/>
      <c r="HR141" s="0"/>
      <c r="HS141" s="0"/>
      <c r="HT141" s="0"/>
      <c r="HU141" s="0"/>
      <c r="HV141" s="0"/>
      <c r="HW141" s="0"/>
      <c r="HX141" s="0"/>
      <c r="HY141" s="0"/>
      <c r="HZ141" s="0"/>
      <c r="IA141" s="0"/>
      <c r="IB141" s="0"/>
      <c r="IC141" s="0"/>
      <c r="ID141" s="0"/>
      <c r="IE141" s="0"/>
      <c r="IF141" s="0"/>
      <c r="IG141" s="0"/>
      <c r="IH141" s="0"/>
      <c r="II141" s="0"/>
      <c r="IJ141" s="0"/>
      <c r="IK141" s="0"/>
      <c r="IL141" s="0"/>
      <c r="IM141" s="0"/>
      <c r="IN141" s="0"/>
      <c r="IO141" s="0"/>
      <c r="IP141" s="0"/>
      <c r="IQ141" s="0"/>
      <c r="IR141" s="0"/>
      <c r="IS141" s="0"/>
      <c r="IT141" s="0"/>
      <c r="IU141" s="0"/>
      <c r="IV141" s="0"/>
      <c r="IW141" s="0"/>
      <c r="IX141" s="0"/>
      <c r="IY141" s="0"/>
      <c r="IZ141" s="0"/>
      <c r="JA141" s="0"/>
      <c r="JB141" s="0"/>
      <c r="JC141" s="0"/>
      <c r="JD141" s="0"/>
      <c r="JE141" s="0"/>
      <c r="JF141" s="0"/>
      <c r="JG141" s="0"/>
      <c r="JH141" s="0"/>
      <c r="JI141" s="0"/>
      <c r="JJ141" s="0"/>
      <c r="JK141" s="0"/>
      <c r="JL141" s="0"/>
      <c r="JM141" s="0"/>
      <c r="JN141" s="0"/>
      <c r="JO141" s="0"/>
      <c r="JP141" s="0"/>
      <c r="JQ141" s="0"/>
      <c r="JR141" s="0"/>
      <c r="JS141" s="0"/>
      <c r="JT141" s="0"/>
      <c r="JU141" s="0"/>
      <c r="JV141" s="0"/>
      <c r="JW141" s="0"/>
      <c r="JX141" s="0"/>
      <c r="JY141" s="0"/>
      <c r="JZ141" s="0"/>
      <c r="KA141" s="0"/>
      <c r="KB141" s="0"/>
      <c r="KC141" s="0"/>
      <c r="KD141" s="0"/>
      <c r="KE141" s="0"/>
      <c r="KF141" s="0"/>
      <c r="KG141" s="0"/>
      <c r="KH141" s="0"/>
      <c r="KI141" s="0"/>
      <c r="KJ141" s="0"/>
      <c r="KK141" s="0"/>
      <c r="KL141" s="0"/>
      <c r="KM141" s="0"/>
      <c r="KN141" s="0"/>
      <c r="KO141" s="0"/>
      <c r="KP141" s="0"/>
      <c r="KQ141" s="0"/>
      <c r="KR141" s="0"/>
      <c r="KS141" s="0"/>
      <c r="KT141" s="0"/>
      <c r="KU141" s="0"/>
      <c r="KV141" s="0"/>
      <c r="KW141" s="0"/>
      <c r="KX141" s="0"/>
      <c r="KY141" s="0"/>
      <c r="KZ141" s="0"/>
      <c r="LA141" s="0"/>
      <c r="LB141" s="0"/>
      <c r="LC141" s="0"/>
      <c r="LD141" s="0"/>
      <c r="LE141" s="0"/>
      <c r="LF141" s="0"/>
      <c r="LG141" s="0"/>
      <c r="LH141" s="0"/>
      <c r="LI141" s="0"/>
      <c r="LJ141" s="0"/>
      <c r="LK141" s="0"/>
      <c r="LL141" s="0"/>
      <c r="LM141" s="0"/>
      <c r="LN141" s="0"/>
      <c r="LO141" s="0"/>
      <c r="LP141" s="0"/>
      <c r="LQ141" s="0"/>
      <c r="LR141" s="0"/>
      <c r="LS141" s="0"/>
      <c r="LT141" s="0"/>
      <c r="LU141" s="0"/>
      <c r="LV141" s="0"/>
      <c r="LW141" s="0"/>
      <c r="LX141" s="0"/>
      <c r="LY141" s="0"/>
      <c r="LZ141" s="0"/>
      <c r="MA141" s="0"/>
      <c r="MB141" s="0"/>
      <c r="MC141" s="0"/>
      <c r="MD141" s="0"/>
      <c r="ME141" s="0"/>
      <c r="MF141" s="0"/>
      <c r="MG141" s="0"/>
      <c r="MH141" s="0"/>
      <c r="MI141" s="0"/>
      <c r="MJ141" s="0"/>
      <c r="MK141" s="0"/>
      <c r="ML141" s="0"/>
      <c r="MM141" s="0"/>
      <c r="MN141" s="0"/>
      <c r="MO141" s="0"/>
      <c r="MP141" s="0"/>
      <c r="MQ141" s="0"/>
      <c r="MR141" s="0"/>
      <c r="MS141" s="0"/>
      <c r="MT141" s="0"/>
      <c r="MU141" s="0"/>
      <c r="MV141" s="0"/>
      <c r="MW141" s="0"/>
      <c r="MX141" s="0"/>
      <c r="MY141" s="0"/>
      <c r="MZ141" s="0"/>
      <c r="NA141" s="0"/>
      <c r="NB141" s="0"/>
      <c r="NC141" s="0"/>
      <c r="ND141" s="0"/>
      <c r="NE141" s="0"/>
      <c r="NF141" s="0"/>
      <c r="NG141" s="0"/>
      <c r="NH141" s="0"/>
      <c r="NI141" s="0"/>
      <c r="NJ141" s="0"/>
      <c r="NK141" s="0"/>
      <c r="NL141" s="0"/>
      <c r="NM141" s="0"/>
      <c r="NN141" s="0"/>
      <c r="NO141" s="0"/>
      <c r="NP141" s="0"/>
      <c r="NQ141" s="0"/>
      <c r="NR141" s="0"/>
      <c r="NS141" s="0"/>
      <c r="NT141" s="0"/>
      <c r="NU141" s="0"/>
      <c r="NV141" s="0"/>
      <c r="NW141" s="0"/>
      <c r="NX141" s="0"/>
      <c r="NY141" s="0"/>
      <c r="NZ141" s="0"/>
      <c r="OA141" s="0"/>
      <c r="OB141" s="0"/>
      <c r="OC141" s="0"/>
      <c r="OD141" s="0"/>
      <c r="OE141" s="0"/>
      <c r="OF141" s="0"/>
      <c r="OG141" s="0"/>
      <c r="OH141" s="0"/>
      <c r="OI141" s="0"/>
      <c r="OJ141" s="0"/>
      <c r="OK141" s="0"/>
      <c r="OL141" s="0"/>
      <c r="OM141" s="0"/>
      <c r="ON141" s="0"/>
      <c r="OO141" s="0"/>
      <c r="OP141" s="0"/>
      <c r="OQ141" s="0"/>
      <c r="OR141" s="0"/>
      <c r="OS141" s="0"/>
      <c r="OT141" s="0"/>
      <c r="OU141" s="0"/>
      <c r="OV141" s="0"/>
      <c r="OW141" s="0"/>
      <c r="OX141" s="0"/>
      <c r="OY141" s="0"/>
      <c r="OZ141" s="0"/>
      <c r="PA141" s="0"/>
      <c r="PB141" s="0"/>
      <c r="PC141" s="0"/>
      <c r="PD141" s="0"/>
      <c r="PE141" s="0"/>
      <c r="PF141" s="0"/>
      <c r="PG141" s="0"/>
      <c r="PH141" s="0"/>
      <c r="PI141" s="0"/>
      <c r="PJ141" s="0"/>
      <c r="PK141" s="0"/>
      <c r="PL141" s="0"/>
      <c r="PM141" s="0"/>
      <c r="PN141" s="0"/>
      <c r="PO141" s="0"/>
      <c r="PP141" s="0"/>
      <c r="PQ141" s="0"/>
      <c r="PR141" s="0"/>
      <c r="PS141" s="0"/>
      <c r="PT141" s="0"/>
      <c r="PU141" s="0"/>
      <c r="PV141" s="0"/>
      <c r="PW141" s="0"/>
      <c r="PX141" s="0"/>
      <c r="PY141" s="0"/>
      <c r="PZ141" s="0"/>
      <c r="QA141" s="0"/>
      <c r="QB141" s="0"/>
      <c r="QC141" s="0"/>
      <c r="QD141" s="0"/>
      <c r="QE141" s="0"/>
      <c r="QF141" s="0"/>
      <c r="QG141" s="0"/>
      <c r="QH141" s="0"/>
      <c r="QI141" s="0"/>
      <c r="QJ141" s="0"/>
      <c r="QK141" s="0"/>
      <c r="QL141" s="0"/>
      <c r="QM141" s="0"/>
      <c r="QN141" s="0"/>
      <c r="QO141" s="0"/>
      <c r="QP141" s="0"/>
      <c r="QQ141" s="0"/>
      <c r="QR141" s="0"/>
      <c r="QS141" s="0"/>
      <c r="QT141" s="0"/>
      <c r="QU141" s="0"/>
      <c r="QV141" s="0"/>
      <c r="QW141" s="0"/>
      <c r="QX141" s="0"/>
      <c r="QY141" s="0"/>
      <c r="QZ141" s="0"/>
      <c r="RA141" s="0"/>
      <c r="RB141" s="0"/>
      <c r="RC141" s="0"/>
      <c r="RD141" s="0"/>
      <c r="RE141" s="0"/>
      <c r="RF141" s="0"/>
      <c r="RG141" s="0"/>
      <c r="RH141" s="0"/>
      <c r="RI141" s="0"/>
      <c r="RJ141" s="0"/>
      <c r="RK141" s="0"/>
      <c r="RL141" s="0"/>
      <c r="RM141" s="0"/>
      <c r="RN141" s="0"/>
      <c r="RO141" s="0"/>
      <c r="RP141" s="0"/>
      <c r="RQ141" s="0"/>
      <c r="RR141" s="0"/>
      <c r="RS141" s="0"/>
      <c r="RT141" s="0"/>
      <c r="RU141" s="0"/>
      <c r="RV141" s="0"/>
      <c r="RW141" s="0"/>
      <c r="RX141" s="0"/>
      <c r="RY141" s="0"/>
      <c r="RZ141" s="0"/>
      <c r="SA141" s="0"/>
      <c r="SB141" s="0"/>
      <c r="SC141" s="0"/>
      <c r="SD141" s="0"/>
      <c r="SE141" s="0"/>
      <c r="SF141" s="0"/>
      <c r="SG141" s="0"/>
      <c r="SH141" s="0"/>
      <c r="SI141" s="0"/>
      <c r="SJ141" s="0"/>
      <c r="SK141" s="0"/>
      <c r="SL141" s="0"/>
      <c r="SM141" s="0"/>
      <c r="SN141" s="0"/>
      <c r="SO141" s="0"/>
      <c r="SP141" s="0"/>
      <c r="SQ141" s="0"/>
      <c r="SR141" s="0"/>
      <c r="SS141" s="0"/>
      <c r="ST141" s="0"/>
      <c r="SU141" s="0"/>
      <c r="SV141" s="0"/>
      <c r="SW141" s="0"/>
      <c r="SX141" s="0"/>
      <c r="SY141" s="0"/>
      <c r="SZ141" s="0"/>
      <c r="TA141" s="0"/>
      <c r="TB141" s="0"/>
      <c r="TC141" s="0"/>
      <c r="TD141" s="0"/>
      <c r="TE141" s="0"/>
      <c r="TF141" s="0"/>
      <c r="TG141" s="0"/>
      <c r="TH141" s="0"/>
      <c r="TI141" s="0"/>
      <c r="TJ141" s="0"/>
      <c r="TK141" s="0"/>
      <c r="TL141" s="0"/>
      <c r="TM141" s="0"/>
      <c r="TN141" s="0"/>
      <c r="TO141" s="0"/>
      <c r="TP141" s="0"/>
      <c r="TQ141" s="0"/>
      <c r="TR141" s="0"/>
      <c r="TS141" s="0"/>
      <c r="TT141" s="0"/>
      <c r="TU141" s="0"/>
      <c r="TV141" s="0"/>
      <c r="TW141" s="0"/>
      <c r="TX141" s="0"/>
      <c r="TY141" s="0"/>
      <c r="TZ141" s="0"/>
      <c r="UA141" s="0"/>
      <c r="UB141" s="0"/>
      <c r="UC141" s="0"/>
      <c r="UD141" s="0"/>
      <c r="UE141" s="0"/>
      <c r="UF141" s="0"/>
      <c r="UG141" s="0"/>
      <c r="UH141" s="0"/>
      <c r="UI141" s="0"/>
      <c r="UJ141" s="0"/>
      <c r="UK141" s="0"/>
      <c r="UL141" s="0"/>
      <c r="UM141" s="0"/>
      <c r="UN141" s="0"/>
      <c r="UO141" s="0"/>
      <c r="UP141" s="0"/>
      <c r="UQ141" s="0"/>
      <c r="UR141" s="0"/>
      <c r="US141" s="0"/>
      <c r="UT141" s="0"/>
      <c r="UU141" s="0"/>
      <c r="UV141" s="0"/>
      <c r="UW141" s="0"/>
      <c r="UX141" s="0"/>
      <c r="UY141" s="0"/>
      <c r="UZ141" s="0"/>
      <c r="VA141" s="0"/>
      <c r="VB141" s="0"/>
      <c r="VC141" s="0"/>
      <c r="VD141" s="0"/>
      <c r="VE141" s="0"/>
      <c r="VF141" s="0"/>
      <c r="VG141" s="0"/>
      <c r="VH141" s="0"/>
      <c r="VI141" s="0"/>
      <c r="VJ141" s="0"/>
      <c r="VK141" s="0"/>
      <c r="VL141" s="0"/>
      <c r="VM141" s="0"/>
      <c r="VN141" s="0"/>
      <c r="VO141" s="0"/>
      <c r="VP141" s="0"/>
      <c r="VQ141" s="0"/>
      <c r="VR141" s="0"/>
      <c r="VS141" s="0"/>
      <c r="VT141" s="0"/>
      <c r="VU141" s="0"/>
      <c r="VV141" s="0"/>
      <c r="VW141" s="0"/>
      <c r="VX141" s="0"/>
      <c r="VY141" s="0"/>
      <c r="VZ141" s="0"/>
      <c r="WA141" s="0"/>
      <c r="WB141" s="0"/>
      <c r="WC141" s="0"/>
      <c r="WD141" s="0"/>
      <c r="WE141" s="0"/>
      <c r="WF141" s="0"/>
      <c r="WG141" s="0"/>
      <c r="WH141" s="0"/>
      <c r="WI141" s="0"/>
      <c r="WJ141" s="0"/>
      <c r="WK141" s="0"/>
      <c r="WL141" s="0"/>
      <c r="WM141" s="0"/>
      <c r="WN141" s="0"/>
      <c r="WO141" s="0"/>
      <c r="WP141" s="0"/>
      <c r="WQ141" s="0"/>
      <c r="WR141" s="0"/>
      <c r="WS141" s="0"/>
      <c r="WT141" s="0"/>
      <c r="WU141" s="0"/>
      <c r="WV141" s="0"/>
      <c r="WW141" s="0"/>
      <c r="WX141" s="0"/>
      <c r="WY141" s="0"/>
      <c r="WZ141" s="0"/>
      <c r="XA141" s="0"/>
      <c r="XB141" s="0"/>
      <c r="XC141" s="0"/>
      <c r="XD141" s="0"/>
      <c r="XE141" s="0"/>
      <c r="XF141" s="0"/>
      <c r="XG141" s="0"/>
      <c r="XH141" s="0"/>
      <c r="XI141" s="0"/>
      <c r="XJ141" s="0"/>
      <c r="XK141" s="0"/>
      <c r="XL141" s="0"/>
      <c r="XM141" s="0"/>
      <c r="XN141" s="0"/>
      <c r="XO141" s="0"/>
      <c r="XP141" s="0"/>
      <c r="XQ141" s="0"/>
      <c r="XR141" s="0"/>
      <c r="XS141" s="0"/>
      <c r="XT141" s="0"/>
      <c r="XU141" s="0"/>
      <c r="XV141" s="0"/>
      <c r="XW141" s="0"/>
      <c r="XX141" s="0"/>
      <c r="XY141" s="0"/>
      <c r="XZ141" s="0"/>
      <c r="YA141" s="0"/>
      <c r="YB141" s="0"/>
      <c r="YC141" s="0"/>
      <c r="YD141" s="0"/>
      <c r="YE141" s="0"/>
      <c r="YF141" s="0"/>
      <c r="YG141" s="0"/>
      <c r="YH141" s="0"/>
      <c r="YI141" s="0"/>
      <c r="YJ141" s="0"/>
      <c r="YK141" s="0"/>
      <c r="YL141" s="0"/>
      <c r="YM141" s="0"/>
      <c r="YN141" s="0"/>
      <c r="YO141" s="0"/>
      <c r="YP141" s="0"/>
      <c r="YQ141" s="0"/>
      <c r="YR141" s="0"/>
      <c r="YS141" s="0"/>
      <c r="YT141" s="0"/>
      <c r="YU141" s="0"/>
      <c r="YV141" s="0"/>
      <c r="YW141" s="0"/>
      <c r="YX141" s="0"/>
      <c r="YY141" s="0"/>
      <c r="YZ141" s="0"/>
      <c r="ZA141" s="0"/>
      <c r="ZB141" s="0"/>
      <c r="ZC141" s="0"/>
      <c r="ZD141" s="0"/>
      <c r="ZE141" s="0"/>
      <c r="ZF141" s="0"/>
      <c r="ZG141" s="0"/>
      <c r="ZH141" s="0"/>
      <c r="ZI141" s="0"/>
      <c r="ZJ141" s="0"/>
      <c r="ZK141" s="0"/>
      <c r="ZL141" s="0"/>
      <c r="ZM141" s="0"/>
      <c r="ZN141" s="0"/>
      <c r="ZO141" s="0"/>
      <c r="ZP141" s="0"/>
      <c r="ZQ141" s="0"/>
      <c r="ZR141" s="0"/>
      <c r="ZS141" s="0"/>
      <c r="ZT141" s="0"/>
      <c r="ZU141" s="0"/>
      <c r="ZV141" s="0"/>
      <c r="ZW141" s="0"/>
      <c r="ZX141" s="0"/>
      <c r="ZY141" s="0"/>
      <c r="ZZ141" s="0"/>
      <c r="AAA141" s="0"/>
      <c r="AAB141" s="0"/>
      <c r="AAC141" s="0"/>
      <c r="AAD141" s="0"/>
      <c r="AAE141" s="0"/>
      <c r="AAF141" s="0"/>
      <c r="AAG141" s="0"/>
      <c r="AAH141" s="0"/>
      <c r="AAI141" s="0"/>
      <c r="AAJ141" s="0"/>
      <c r="AAK141" s="0"/>
      <c r="AAL141" s="0"/>
      <c r="AAM141" s="0"/>
      <c r="AAN141" s="0"/>
      <c r="AAO141" s="0"/>
      <c r="AAP141" s="0"/>
      <c r="AAQ141" s="0"/>
      <c r="AAR141" s="0"/>
      <c r="AAS141" s="0"/>
      <c r="AAT141" s="0"/>
      <c r="AAU141" s="0"/>
      <c r="AAV141" s="0"/>
      <c r="AAW141" s="0"/>
      <c r="AAX141" s="0"/>
      <c r="AAY141" s="0"/>
      <c r="AAZ141" s="0"/>
      <c r="ABA141" s="0"/>
      <c r="ABB141" s="0"/>
      <c r="ABC141" s="0"/>
      <c r="ABD141" s="0"/>
      <c r="ABE141" s="0"/>
      <c r="ABF141" s="0"/>
      <c r="ABG141" s="0"/>
      <c r="ABH141" s="0"/>
      <c r="ABI141" s="0"/>
      <c r="ABJ141" s="0"/>
      <c r="ABK141" s="0"/>
      <c r="ABL141" s="0"/>
      <c r="ABM141" s="0"/>
      <c r="ABN141" s="0"/>
      <c r="ABO141" s="0"/>
      <c r="ABP141" s="0"/>
      <c r="ABQ141" s="0"/>
      <c r="ABR141" s="0"/>
      <c r="ABS141" s="0"/>
      <c r="ABT141" s="0"/>
      <c r="ABU141" s="0"/>
      <c r="ABV141" s="0"/>
      <c r="ABW141" s="0"/>
      <c r="ABX141" s="0"/>
      <c r="ABY141" s="0"/>
      <c r="ABZ141" s="0"/>
      <c r="ACA141" s="0"/>
      <c r="ACB141" s="0"/>
      <c r="ACC141" s="0"/>
      <c r="ACD141" s="0"/>
      <c r="ACE141" s="0"/>
      <c r="ACF141" s="0"/>
      <c r="ACG141" s="0"/>
      <c r="ACH141" s="0"/>
      <c r="ACI141" s="0"/>
      <c r="ACJ141" s="0"/>
      <c r="ACK141" s="0"/>
      <c r="ACL141" s="0"/>
      <c r="ACM141" s="0"/>
      <c r="ACN141" s="0"/>
      <c r="ACO141" s="0"/>
      <c r="ACP141" s="0"/>
      <c r="ACQ141" s="0"/>
      <c r="ACR141" s="0"/>
      <c r="ACS141" s="0"/>
      <c r="ACT141" s="0"/>
      <c r="ACU141" s="0"/>
      <c r="ACV141" s="0"/>
      <c r="ACW141" s="0"/>
      <c r="ACX141" s="0"/>
      <c r="ACY141" s="0"/>
      <c r="ACZ141" s="0"/>
      <c r="ADA141" s="0"/>
      <c r="ADB141" s="0"/>
      <c r="ADC141" s="0"/>
      <c r="ADD141" s="0"/>
      <c r="ADE141" s="0"/>
      <c r="ADF141" s="0"/>
      <c r="ADG141" s="0"/>
      <c r="ADH141" s="0"/>
      <c r="ADI141" s="0"/>
      <c r="ADJ141" s="0"/>
      <c r="ADK141" s="0"/>
      <c r="ADL141" s="0"/>
      <c r="ADM141" s="0"/>
      <c r="ADN141" s="0"/>
      <c r="ADO141" s="0"/>
      <c r="ADP141" s="0"/>
      <c r="ADQ141" s="0"/>
      <c r="ADR141" s="0"/>
      <c r="ADS141" s="0"/>
      <c r="ADT141" s="0"/>
      <c r="ADU141" s="0"/>
      <c r="ADV141" s="0"/>
      <c r="ADW141" s="0"/>
      <c r="ADX141" s="0"/>
      <c r="ADY141" s="0"/>
      <c r="ADZ141" s="0"/>
      <c r="AEA141" s="0"/>
      <c r="AEB141" s="0"/>
      <c r="AEC141" s="0"/>
      <c r="AED141" s="0"/>
      <c r="AEE141" s="0"/>
      <c r="AEF141" s="0"/>
      <c r="AEG141" s="0"/>
      <c r="AEH141" s="0"/>
      <c r="AEI141" s="0"/>
      <c r="AEJ141" s="0"/>
      <c r="AEK141" s="0"/>
      <c r="AEL141" s="0"/>
      <c r="AEM141" s="0"/>
      <c r="AEN141" s="0"/>
      <c r="AEO141" s="0"/>
      <c r="AEP141" s="0"/>
      <c r="AEQ141" s="0"/>
      <c r="AER141" s="0"/>
      <c r="AES141" s="0"/>
      <c r="AET141" s="0"/>
      <c r="AEU141" s="0"/>
      <c r="AEV141" s="0"/>
      <c r="AEW141" s="0"/>
      <c r="AEX141" s="0"/>
      <c r="AEY141" s="0"/>
      <c r="AEZ141" s="0"/>
      <c r="AFA141" s="0"/>
      <c r="AFB141" s="0"/>
      <c r="AFC141" s="0"/>
      <c r="AFD141" s="0"/>
      <c r="AFE141" s="0"/>
      <c r="AFF141" s="0"/>
      <c r="AFG141" s="0"/>
      <c r="AFH141" s="0"/>
      <c r="AFI141" s="0"/>
      <c r="AFJ141" s="0"/>
      <c r="AFK141" s="0"/>
      <c r="AFL141" s="0"/>
      <c r="AFM141" s="0"/>
      <c r="AFN141" s="0"/>
      <c r="AFO141" s="0"/>
      <c r="AFP141" s="0"/>
      <c r="AFQ141" s="0"/>
      <c r="AFR141" s="0"/>
      <c r="AFS141" s="0"/>
      <c r="AFT141" s="0"/>
      <c r="AFU141" s="0"/>
      <c r="AFV141" s="0"/>
      <c r="AFW141" s="0"/>
      <c r="AFX141" s="0"/>
      <c r="AFY141" s="0"/>
      <c r="AFZ141" s="0"/>
      <c r="AGA141" s="0"/>
      <c r="AGB141" s="0"/>
      <c r="AGC141" s="0"/>
      <c r="AGD141" s="0"/>
      <c r="AGE141" s="0"/>
      <c r="AGF141" s="0"/>
      <c r="AGG141" s="0"/>
      <c r="AGH141" s="0"/>
      <c r="AGI141" s="0"/>
      <c r="AGJ141" s="0"/>
      <c r="AGK141" s="0"/>
      <c r="AGL141" s="0"/>
      <c r="AGM141" s="0"/>
      <c r="AGN141" s="0"/>
      <c r="AGO141" s="0"/>
      <c r="AGP141" s="0"/>
      <c r="AGQ141" s="0"/>
      <c r="AGR141" s="0"/>
      <c r="AGS141" s="0"/>
      <c r="AGT141" s="0"/>
      <c r="AGU141" s="0"/>
      <c r="AGV141" s="0"/>
      <c r="AGW141" s="0"/>
      <c r="AGX141" s="0"/>
      <c r="AGY141" s="0"/>
      <c r="AGZ141" s="0"/>
      <c r="AHA141" s="0"/>
      <c r="AHB141" s="0"/>
      <c r="AHC141" s="0"/>
      <c r="AHD141" s="0"/>
      <c r="AHE141" s="0"/>
      <c r="AHF141" s="0"/>
      <c r="AHG141" s="0"/>
      <c r="AHH141" s="0"/>
      <c r="AHI141" s="0"/>
      <c r="AHJ141" s="0"/>
      <c r="AHK141" s="0"/>
      <c r="AHL141" s="0"/>
      <c r="AHM141" s="0"/>
      <c r="AHN141" s="0"/>
      <c r="AHO141" s="0"/>
      <c r="AHP141" s="0"/>
      <c r="AHQ141" s="0"/>
      <c r="AHR141" s="0"/>
      <c r="AHS141" s="0"/>
      <c r="AHT141" s="0"/>
      <c r="AHU141" s="0"/>
      <c r="AHV141" s="0"/>
      <c r="AHW141" s="0"/>
      <c r="AHX141" s="0"/>
      <c r="AHY141" s="0"/>
      <c r="AHZ141" s="0"/>
      <c r="AIA141" s="0"/>
      <c r="AIB141" s="0"/>
      <c r="AIC141" s="0"/>
      <c r="AID141" s="0"/>
      <c r="AIE141" s="0"/>
      <c r="AIF141" s="0"/>
      <c r="AIG141" s="0"/>
      <c r="AIH141" s="0"/>
      <c r="AII141" s="0"/>
      <c r="AIJ141" s="0"/>
      <c r="AIK141" s="0"/>
      <c r="AIL141" s="0"/>
      <c r="AIM141" s="0"/>
      <c r="AIN141" s="0"/>
      <c r="AIO141" s="0"/>
      <c r="AIP141" s="0"/>
      <c r="AIQ141" s="0"/>
      <c r="AIR141" s="0"/>
      <c r="AIS141" s="0"/>
      <c r="AIT141" s="0"/>
      <c r="AIU141" s="0"/>
      <c r="AIV141" s="0"/>
      <c r="AIW141" s="0"/>
      <c r="AIX141" s="0"/>
      <c r="AIY141" s="0"/>
      <c r="AIZ141" s="0"/>
      <c r="AJA141" s="0"/>
      <c r="AJB141" s="0"/>
      <c r="AJC141" s="0"/>
      <c r="AJD141" s="0"/>
      <c r="AJE141" s="0"/>
      <c r="AJF141" s="0"/>
      <c r="AJG141" s="0"/>
      <c r="AJH141" s="0"/>
      <c r="AJI141" s="0"/>
      <c r="AJJ141" s="0"/>
      <c r="AJK141" s="0"/>
      <c r="AJL141" s="0"/>
      <c r="AJM141" s="0"/>
      <c r="AJN141" s="0"/>
      <c r="AJO141" s="0"/>
      <c r="AJP141" s="0"/>
      <c r="AJQ141" s="0"/>
      <c r="AJR141" s="0"/>
      <c r="AJS141" s="0"/>
      <c r="AJT141" s="0"/>
      <c r="AJU141" s="0"/>
      <c r="AJV141" s="0"/>
      <c r="AJW141" s="0"/>
      <c r="AJX141" s="0"/>
      <c r="AJY141" s="0"/>
      <c r="AJZ141" s="0"/>
      <c r="AKA141" s="0"/>
      <c r="AKB141" s="0"/>
      <c r="AKC141" s="0"/>
      <c r="AKD141" s="0"/>
      <c r="AKE141" s="0"/>
      <c r="AKF141" s="0"/>
      <c r="AKG141" s="0"/>
      <c r="AKH141" s="0"/>
      <c r="AKI141" s="0"/>
      <c r="AKJ141" s="0"/>
      <c r="AKK141" s="0"/>
      <c r="AKL141" s="0"/>
      <c r="AKM141" s="0"/>
      <c r="AKN141" s="0"/>
      <c r="AKO141" s="0"/>
      <c r="AKP141" s="0"/>
      <c r="AKQ141" s="0"/>
      <c r="AKR141" s="0"/>
      <c r="AKS141" s="0"/>
      <c r="AKT141" s="0"/>
      <c r="AKU141" s="0"/>
      <c r="AKV141" s="0"/>
      <c r="AKW141" s="0"/>
      <c r="AKX141" s="0"/>
      <c r="AKY141" s="0"/>
      <c r="AKZ141" s="0"/>
      <c r="ALA141" s="0"/>
      <c r="ALB141" s="0"/>
      <c r="ALC141" s="0"/>
      <c r="ALD141" s="0"/>
      <c r="ALE141" s="0"/>
      <c r="ALF141" s="0"/>
      <c r="ALG141" s="0"/>
      <c r="ALH141" s="0"/>
      <c r="ALI141" s="0"/>
      <c r="ALJ141" s="0"/>
      <c r="ALK141" s="0"/>
      <c r="ALL141" s="0"/>
      <c r="ALM141" s="0"/>
      <c r="ALN141" s="0"/>
      <c r="ALO141" s="0"/>
      <c r="ALP141" s="0"/>
      <c r="ALQ141" s="0"/>
      <c r="ALR141" s="0"/>
      <c r="ALS141" s="0"/>
      <c r="ALT141" s="0"/>
      <c r="ALU141" s="0"/>
      <c r="ALV141" s="0"/>
      <c r="ALW141" s="0"/>
      <c r="ALX141" s="0"/>
      <c r="ALY141" s="0"/>
      <c r="ALZ141" s="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customFormat="false" ht="87.75" hidden="false" customHeight="true" outlineLevel="0" collapsed="false">
      <c r="A142" s="27" t="n">
        <v>131</v>
      </c>
      <c r="B142" s="28" t="s">
        <v>839</v>
      </c>
      <c r="C142" s="21" t="s">
        <v>1235</v>
      </c>
      <c r="D142" s="17" t="s">
        <v>38</v>
      </c>
      <c r="E142" s="21" t="n">
        <v>6</v>
      </c>
      <c r="F142" s="21" t="s">
        <v>1236</v>
      </c>
      <c r="G142" s="17" t="n">
        <v>1</v>
      </c>
      <c r="H142" s="17" t="n">
        <v>0</v>
      </c>
      <c r="I142" s="17" t="n">
        <v>0</v>
      </c>
      <c r="J142" s="17" t="n">
        <v>0</v>
      </c>
      <c r="K142" s="17" t="n">
        <v>0</v>
      </c>
      <c r="L142" s="17" t="n">
        <v>0</v>
      </c>
      <c r="M142" s="17" t="n">
        <v>0</v>
      </c>
      <c r="N142" s="17" t="n">
        <v>1</v>
      </c>
      <c r="O142" s="17" t="n">
        <v>0</v>
      </c>
      <c r="P142" s="17" t="n">
        <v>0</v>
      </c>
      <c r="Q142" s="21" t="n">
        <f aca="false">SUM(J142:P142)</f>
        <v>1</v>
      </c>
      <c r="R142" s="17" t="n">
        <v>0</v>
      </c>
      <c r="S142" s="17" t="n">
        <v>0</v>
      </c>
      <c r="T142" s="17" t="n">
        <v>0</v>
      </c>
      <c r="U142" s="17" t="n">
        <v>0</v>
      </c>
      <c r="V142" s="17" t="n">
        <v>166</v>
      </c>
      <c r="W142" s="21" t="n">
        <v>166</v>
      </c>
      <c r="X142" s="21" t="n">
        <v>0</v>
      </c>
      <c r="Y142" s="17" t="n">
        <v>0</v>
      </c>
      <c r="Z142" s="17" t="n">
        <f aca="false">SUM(R142:V142)</f>
        <v>166</v>
      </c>
      <c r="AA142" s="17" t="n">
        <v>0</v>
      </c>
      <c r="AB142" s="17" t="n">
        <v>0</v>
      </c>
      <c r="AC142" s="21" t="n">
        <f aca="false">SUM(Z142:AB142)</f>
        <v>166</v>
      </c>
      <c r="AD142" s="43" t="n">
        <v>42297.5902777778</v>
      </c>
      <c r="AE142" s="43" t="n">
        <v>42297.6770833333</v>
      </c>
      <c r="AF142" s="43" t="n">
        <v>42297.6770833333</v>
      </c>
      <c r="AG142" s="23" t="n">
        <f aca="false">AF142-AD142</f>
        <v>0.0868055555547471</v>
      </c>
      <c r="AH142" s="17"/>
      <c r="AI142" s="28" t="s">
        <v>842</v>
      </c>
      <c r="AJ142" s="21" t="s">
        <v>1237</v>
      </c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139"/>
      <c r="BJ142" s="139"/>
      <c r="BK142" s="139"/>
      <c r="BL142" s="139"/>
      <c r="BM142" s="139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139"/>
      <c r="CH142" s="139"/>
      <c r="CI142" s="139"/>
      <c r="CJ142" s="139"/>
      <c r="CK142" s="139"/>
      <c r="CL142" s="139"/>
      <c r="CM142" s="0"/>
      <c r="CN142" s="0"/>
      <c r="CO142" s="0"/>
      <c r="CP142" s="0"/>
      <c r="CQ142" s="0"/>
      <c r="CR142" s="0"/>
      <c r="CS142" s="0"/>
      <c r="CT142" s="0"/>
      <c r="CU142" s="0"/>
      <c r="CV142" s="0"/>
      <c r="CW142" s="0"/>
      <c r="CX142" s="0"/>
      <c r="CY142" s="0"/>
      <c r="CZ142" s="0"/>
      <c r="DA142" s="0"/>
      <c r="DB142" s="0"/>
      <c r="DC142" s="0"/>
      <c r="DD142" s="0"/>
      <c r="DE142" s="0"/>
      <c r="DF142" s="0"/>
      <c r="DG142" s="0"/>
      <c r="DH142" s="0"/>
      <c r="DI142" s="0"/>
      <c r="DJ142" s="0"/>
      <c r="DK142" s="0"/>
      <c r="DL142" s="0"/>
      <c r="DM142" s="0"/>
      <c r="DN142" s="0"/>
      <c r="DO142" s="0"/>
      <c r="DP142" s="0"/>
      <c r="DQ142" s="0"/>
      <c r="DR142" s="0"/>
      <c r="DS142" s="0"/>
      <c r="DT142" s="0"/>
      <c r="DU142" s="0"/>
      <c r="DV142" s="0"/>
      <c r="DW142" s="0"/>
      <c r="DX142" s="0"/>
      <c r="DY142" s="0"/>
      <c r="DZ142" s="0"/>
      <c r="EA142" s="0"/>
      <c r="EB142" s="0"/>
      <c r="EC142" s="0"/>
      <c r="ED142" s="0"/>
      <c r="EE142" s="0"/>
      <c r="EF142" s="0"/>
      <c r="EG142" s="0"/>
      <c r="EH142" s="0"/>
      <c r="EI142" s="0"/>
      <c r="EJ142" s="0"/>
      <c r="EK142" s="0"/>
      <c r="EL142" s="0"/>
      <c r="EM142" s="0"/>
      <c r="EN142" s="0"/>
      <c r="EO142" s="0"/>
      <c r="EP142" s="0"/>
      <c r="EQ142" s="0"/>
      <c r="ER142" s="0"/>
      <c r="ES142" s="0"/>
      <c r="ET142" s="0"/>
      <c r="EU142" s="0"/>
      <c r="EV142" s="0"/>
      <c r="EW142" s="0"/>
      <c r="EX142" s="0"/>
      <c r="EY142" s="0"/>
      <c r="EZ142" s="0"/>
      <c r="FA142" s="0"/>
      <c r="FB142" s="0"/>
      <c r="FC142" s="0"/>
      <c r="FD142" s="0"/>
      <c r="FE142" s="0"/>
      <c r="FF142" s="0"/>
      <c r="FG142" s="0"/>
      <c r="FH142" s="0"/>
      <c r="FI142" s="0"/>
      <c r="FJ142" s="0"/>
      <c r="FK142" s="0"/>
      <c r="FL142" s="0"/>
      <c r="FM142" s="0"/>
      <c r="FN142" s="0"/>
      <c r="FO142" s="0"/>
      <c r="FP142" s="0"/>
      <c r="FQ142" s="0"/>
      <c r="FR142" s="0"/>
      <c r="FS142" s="0"/>
      <c r="FT142" s="0"/>
      <c r="FU142" s="0"/>
      <c r="FV142" s="0"/>
      <c r="FW142" s="0"/>
      <c r="FX142" s="0"/>
      <c r="FY142" s="0"/>
      <c r="FZ142" s="0"/>
      <c r="GA142" s="0"/>
      <c r="GB142" s="0"/>
      <c r="GC142" s="0"/>
      <c r="GD142" s="0"/>
      <c r="GE142" s="0"/>
      <c r="GF142" s="0"/>
      <c r="GG142" s="0"/>
      <c r="GH142" s="0"/>
      <c r="GI142" s="0"/>
      <c r="GJ142" s="0"/>
      <c r="GK142" s="0"/>
      <c r="GL142" s="0"/>
      <c r="GM142" s="0"/>
      <c r="GN142" s="0"/>
      <c r="GO142" s="0"/>
      <c r="GP142" s="0"/>
      <c r="GQ142" s="0"/>
      <c r="GR142" s="0"/>
      <c r="GS142" s="0"/>
      <c r="GT142" s="0"/>
      <c r="GU142" s="0"/>
      <c r="GV142" s="0"/>
      <c r="GW142" s="0"/>
      <c r="GX142" s="0"/>
      <c r="GY142" s="0"/>
      <c r="GZ142" s="0"/>
      <c r="HA142" s="0"/>
      <c r="HB142" s="0"/>
      <c r="HC142" s="0"/>
      <c r="HD142" s="0"/>
      <c r="HE142" s="0"/>
      <c r="HF142" s="0"/>
      <c r="HG142" s="0"/>
      <c r="HH142" s="0"/>
      <c r="HI142" s="0"/>
      <c r="HJ142" s="0"/>
      <c r="HK142" s="0"/>
      <c r="HL142" s="0"/>
      <c r="HM142" s="0"/>
      <c r="HN142" s="0"/>
      <c r="HO142" s="0"/>
      <c r="HP142" s="0"/>
      <c r="HQ142" s="0"/>
      <c r="HR142" s="0"/>
      <c r="HS142" s="0"/>
      <c r="HT142" s="0"/>
      <c r="HU142" s="0"/>
      <c r="HV142" s="0"/>
      <c r="HW142" s="0"/>
      <c r="HX142" s="0"/>
      <c r="HY142" s="0"/>
      <c r="HZ142" s="0"/>
      <c r="IA142" s="0"/>
      <c r="IB142" s="0"/>
      <c r="IC142" s="0"/>
      <c r="ID142" s="0"/>
      <c r="IE142" s="0"/>
      <c r="IF142" s="0"/>
      <c r="IG142" s="0"/>
      <c r="IH142" s="0"/>
      <c r="II142" s="0"/>
      <c r="IJ142" s="0"/>
      <c r="IK142" s="0"/>
      <c r="IL142" s="0"/>
      <c r="IM142" s="0"/>
      <c r="IN142" s="0"/>
      <c r="IO142" s="0"/>
      <c r="IP142" s="0"/>
      <c r="IQ142" s="0"/>
      <c r="IR142" s="0"/>
      <c r="IS142" s="0"/>
      <c r="IT142" s="0"/>
      <c r="IU142" s="0"/>
      <c r="IV142" s="0"/>
      <c r="IW142" s="0"/>
      <c r="IX142" s="0"/>
      <c r="IY142" s="0"/>
      <c r="IZ142" s="0"/>
      <c r="JA142" s="0"/>
      <c r="JB142" s="0"/>
      <c r="JC142" s="0"/>
      <c r="JD142" s="0"/>
      <c r="JE142" s="0"/>
      <c r="JF142" s="0"/>
      <c r="JG142" s="0"/>
      <c r="JH142" s="0"/>
      <c r="JI142" s="0"/>
      <c r="JJ142" s="0"/>
      <c r="JK142" s="0"/>
      <c r="JL142" s="0"/>
      <c r="JM142" s="0"/>
      <c r="JN142" s="0"/>
      <c r="JO142" s="0"/>
      <c r="JP142" s="0"/>
      <c r="JQ142" s="0"/>
      <c r="JR142" s="0"/>
      <c r="JS142" s="0"/>
      <c r="JT142" s="0"/>
      <c r="JU142" s="0"/>
      <c r="JV142" s="0"/>
      <c r="JW142" s="0"/>
      <c r="JX142" s="0"/>
      <c r="JY142" s="0"/>
      <c r="JZ142" s="0"/>
      <c r="KA142" s="0"/>
      <c r="KB142" s="0"/>
      <c r="KC142" s="0"/>
      <c r="KD142" s="0"/>
      <c r="KE142" s="0"/>
      <c r="KF142" s="0"/>
      <c r="KG142" s="0"/>
      <c r="KH142" s="0"/>
      <c r="KI142" s="0"/>
      <c r="KJ142" s="0"/>
      <c r="KK142" s="0"/>
      <c r="KL142" s="0"/>
      <c r="KM142" s="0"/>
      <c r="KN142" s="0"/>
      <c r="KO142" s="0"/>
      <c r="KP142" s="0"/>
      <c r="KQ142" s="0"/>
      <c r="KR142" s="0"/>
      <c r="KS142" s="0"/>
      <c r="KT142" s="0"/>
      <c r="KU142" s="0"/>
      <c r="KV142" s="0"/>
      <c r="KW142" s="0"/>
      <c r="KX142" s="0"/>
      <c r="KY142" s="0"/>
      <c r="KZ142" s="0"/>
      <c r="LA142" s="0"/>
      <c r="LB142" s="0"/>
      <c r="LC142" s="0"/>
      <c r="LD142" s="0"/>
      <c r="LE142" s="0"/>
      <c r="LF142" s="0"/>
      <c r="LG142" s="0"/>
      <c r="LH142" s="0"/>
      <c r="LI142" s="0"/>
      <c r="LJ142" s="0"/>
      <c r="LK142" s="0"/>
      <c r="LL142" s="0"/>
      <c r="LM142" s="0"/>
      <c r="LN142" s="0"/>
      <c r="LO142" s="0"/>
      <c r="LP142" s="0"/>
      <c r="LQ142" s="0"/>
      <c r="LR142" s="0"/>
      <c r="LS142" s="0"/>
      <c r="LT142" s="0"/>
      <c r="LU142" s="0"/>
      <c r="LV142" s="0"/>
      <c r="LW142" s="0"/>
      <c r="LX142" s="0"/>
      <c r="LY142" s="0"/>
      <c r="LZ142" s="0"/>
      <c r="MA142" s="0"/>
      <c r="MB142" s="0"/>
      <c r="MC142" s="0"/>
      <c r="MD142" s="0"/>
      <c r="ME142" s="0"/>
      <c r="MF142" s="0"/>
      <c r="MG142" s="0"/>
      <c r="MH142" s="0"/>
      <c r="MI142" s="0"/>
      <c r="MJ142" s="0"/>
      <c r="MK142" s="0"/>
      <c r="ML142" s="0"/>
      <c r="MM142" s="0"/>
      <c r="MN142" s="0"/>
      <c r="MO142" s="0"/>
      <c r="MP142" s="0"/>
      <c r="MQ142" s="0"/>
      <c r="MR142" s="0"/>
      <c r="MS142" s="0"/>
      <c r="MT142" s="0"/>
      <c r="MU142" s="0"/>
      <c r="MV142" s="0"/>
      <c r="MW142" s="0"/>
      <c r="MX142" s="0"/>
      <c r="MY142" s="0"/>
      <c r="MZ142" s="0"/>
      <c r="NA142" s="0"/>
      <c r="NB142" s="0"/>
      <c r="NC142" s="0"/>
      <c r="ND142" s="0"/>
      <c r="NE142" s="0"/>
      <c r="NF142" s="0"/>
      <c r="NG142" s="0"/>
      <c r="NH142" s="0"/>
      <c r="NI142" s="0"/>
      <c r="NJ142" s="0"/>
      <c r="NK142" s="0"/>
      <c r="NL142" s="0"/>
      <c r="NM142" s="0"/>
      <c r="NN142" s="0"/>
      <c r="NO142" s="0"/>
      <c r="NP142" s="0"/>
      <c r="NQ142" s="0"/>
      <c r="NR142" s="0"/>
      <c r="NS142" s="0"/>
      <c r="NT142" s="0"/>
      <c r="NU142" s="0"/>
      <c r="NV142" s="0"/>
      <c r="NW142" s="0"/>
      <c r="NX142" s="0"/>
      <c r="NY142" s="0"/>
      <c r="NZ142" s="0"/>
      <c r="OA142" s="0"/>
      <c r="OB142" s="0"/>
      <c r="OC142" s="0"/>
      <c r="OD142" s="0"/>
      <c r="OE142" s="0"/>
      <c r="OF142" s="0"/>
      <c r="OG142" s="0"/>
      <c r="OH142" s="0"/>
      <c r="OI142" s="0"/>
      <c r="OJ142" s="0"/>
      <c r="OK142" s="0"/>
      <c r="OL142" s="0"/>
      <c r="OM142" s="0"/>
      <c r="ON142" s="0"/>
      <c r="OO142" s="0"/>
      <c r="OP142" s="0"/>
      <c r="OQ142" s="0"/>
      <c r="OR142" s="0"/>
      <c r="OS142" s="0"/>
      <c r="OT142" s="0"/>
      <c r="OU142" s="0"/>
      <c r="OV142" s="0"/>
      <c r="OW142" s="0"/>
      <c r="OX142" s="0"/>
      <c r="OY142" s="0"/>
      <c r="OZ142" s="0"/>
      <c r="PA142" s="0"/>
      <c r="PB142" s="0"/>
      <c r="PC142" s="0"/>
      <c r="PD142" s="0"/>
      <c r="PE142" s="0"/>
      <c r="PF142" s="0"/>
      <c r="PG142" s="0"/>
      <c r="PH142" s="0"/>
      <c r="PI142" s="0"/>
      <c r="PJ142" s="0"/>
      <c r="PK142" s="0"/>
      <c r="PL142" s="0"/>
      <c r="PM142" s="0"/>
      <c r="PN142" s="0"/>
      <c r="PO142" s="0"/>
      <c r="PP142" s="0"/>
      <c r="PQ142" s="0"/>
      <c r="PR142" s="0"/>
      <c r="PS142" s="0"/>
      <c r="PT142" s="0"/>
      <c r="PU142" s="0"/>
      <c r="PV142" s="0"/>
      <c r="PW142" s="0"/>
      <c r="PX142" s="0"/>
      <c r="PY142" s="0"/>
      <c r="PZ142" s="0"/>
      <c r="QA142" s="0"/>
      <c r="QB142" s="0"/>
      <c r="QC142" s="0"/>
      <c r="QD142" s="0"/>
      <c r="QE142" s="0"/>
      <c r="QF142" s="0"/>
      <c r="QG142" s="0"/>
      <c r="QH142" s="0"/>
      <c r="QI142" s="0"/>
      <c r="QJ142" s="0"/>
      <c r="QK142" s="0"/>
      <c r="QL142" s="0"/>
      <c r="QM142" s="0"/>
      <c r="QN142" s="0"/>
      <c r="QO142" s="0"/>
      <c r="QP142" s="0"/>
      <c r="QQ142" s="0"/>
      <c r="QR142" s="0"/>
      <c r="QS142" s="0"/>
      <c r="QT142" s="0"/>
      <c r="QU142" s="0"/>
      <c r="QV142" s="0"/>
      <c r="QW142" s="0"/>
      <c r="QX142" s="0"/>
      <c r="QY142" s="0"/>
      <c r="QZ142" s="0"/>
      <c r="RA142" s="0"/>
      <c r="RB142" s="0"/>
      <c r="RC142" s="0"/>
      <c r="RD142" s="0"/>
      <c r="RE142" s="0"/>
      <c r="RF142" s="0"/>
      <c r="RG142" s="0"/>
      <c r="RH142" s="0"/>
      <c r="RI142" s="0"/>
      <c r="RJ142" s="0"/>
      <c r="RK142" s="0"/>
      <c r="RL142" s="0"/>
      <c r="RM142" s="0"/>
      <c r="RN142" s="0"/>
      <c r="RO142" s="0"/>
      <c r="RP142" s="0"/>
      <c r="RQ142" s="0"/>
      <c r="RR142" s="0"/>
      <c r="RS142" s="0"/>
      <c r="RT142" s="0"/>
      <c r="RU142" s="0"/>
      <c r="RV142" s="0"/>
      <c r="RW142" s="0"/>
      <c r="RX142" s="0"/>
      <c r="RY142" s="0"/>
      <c r="RZ142" s="0"/>
      <c r="SA142" s="0"/>
      <c r="SB142" s="0"/>
      <c r="SC142" s="0"/>
      <c r="SD142" s="0"/>
      <c r="SE142" s="0"/>
      <c r="SF142" s="0"/>
      <c r="SG142" s="0"/>
      <c r="SH142" s="0"/>
      <c r="SI142" s="0"/>
      <c r="SJ142" s="0"/>
      <c r="SK142" s="0"/>
      <c r="SL142" s="0"/>
      <c r="SM142" s="0"/>
      <c r="SN142" s="0"/>
      <c r="SO142" s="0"/>
      <c r="SP142" s="0"/>
      <c r="SQ142" s="0"/>
      <c r="SR142" s="0"/>
      <c r="SS142" s="0"/>
      <c r="ST142" s="0"/>
      <c r="SU142" s="0"/>
      <c r="SV142" s="0"/>
      <c r="SW142" s="0"/>
      <c r="SX142" s="0"/>
      <c r="SY142" s="0"/>
      <c r="SZ142" s="0"/>
      <c r="TA142" s="0"/>
      <c r="TB142" s="0"/>
      <c r="TC142" s="0"/>
      <c r="TD142" s="0"/>
      <c r="TE142" s="0"/>
      <c r="TF142" s="0"/>
      <c r="TG142" s="0"/>
      <c r="TH142" s="0"/>
      <c r="TI142" s="0"/>
      <c r="TJ142" s="0"/>
      <c r="TK142" s="0"/>
      <c r="TL142" s="0"/>
      <c r="TM142" s="0"/>
      <c r="TN142" s="0"/>
      <c r="TO142" s="0"/>
      <c r="TP142" s="0"/>
      <c r="TQ142" s="0"/>
      <c r="TR142" s="0"/>
      <c r="TS142" s="0"/>
      <c r="TT142" s="0"/>
      <c r="TU142" s="0"/>
      <c r="TV142" s="0"/>
      <c r="TW142" s="0"/>
      <c r="TX142" s="0"/>
      <c r="TY142" s="0"/>
      <c r="TZ142" s="0"/>
      <c r="UA142" s="0"/>
      <c r="UB142" s="0"/>
      <c r="UC142" s="0"/>
      <c r="UD142" s="0"/>
      <c r="UE142" s="0"/>
      <c r="UF142" s="0"/>
      <c r="UG142" s="0"/>
      <c r="UH142" s="0"/>
      <c r="UI142" s="0"/>
      <c r="UJ142" s="0"/>
      <c r="UK142" s="0"/>
      <c r="UL142" s="0"/>
      <c r="UM142" s="0"/>
      <c r="UN142" s="0"/>
      <c r="UO142" s="0"/>
      <c r="UP142" s="0"/>
      <c r="UQ142" s="0"/>
      <c r="UR142" s="0"/>
      <c r="US142" s="0"/>
      <c r="UT142" s="0"/>
      <c r="UU142" s="0"/>
      <c r="UV142" s="0"/>
      <c r="UW142" s="0"/>
      <c r="UX142" s="0"/>
      <c r="UY142" s="0"/>
      <c r="UZ142" s="0"/>
      <c r="VA142" s="0"/>
      <c r="VB142" s="0"/>
      <c r="VC142" s="0"/>
      <c r="VD142" s="0"/>
      <c r="VE142" s="0"/>
      <c r="VF142" s="0"/>
      <c r="VG142" s="0"/>
      <c r="VH142" s="0"/>
      <c r="VI142" s="0"/>
      <c r="VJ142" s="0"/>
      <c r="VK142" s="0"/>
      <c r="VL142" s="0"/>
      <c r="VM142" s="0"/>
      <c r="VN142" s="0"/>
      <c r="VO142" s="0"/>
      <c r="VP142" s="0"/>
      <c r="VQ142" s="0"/>
      <c r="VR142" s="0"/>
      <c r="VS142" s="0"/>
      <c r="VT142" s="0"/>
      <c r="VU142" s="0"/>
      <c r="VV142" s="0"/>
      <c r="VW142" s="0"/>
      <c r="VX142" s="0"/>
      <c r="VY142" s="0"/>
      <c r="VZ142" s="0"/>
      <c r="WA142" s="0"/>
      <c r="WB142" s="0"/>
      <c r="WC142" s="0"/>
      <c r="WD142" s="0"/>
      <c r="WE142" s="0"/>
      <c r="WF142" s="0"/>
      <c r="WG142" s="0"/>
      <c r="WH142" s="0"/>
      <c r="WI142" s="0"/>
      <c r="WJ142" s="0"/>
      <c r="WK142" s="0"/>
      <c r="WL142" s="0"/>
      <c r="WM142" s="0"/>
      <c r="WN142" s="0"/>
      <c r="WO142" s="0"/>
      <c r="WP142" s="0"/>
      <c r="WQ142" s="0"/>
      <c r="WR142" s="0"/>
      <c r="WS142" s="0"/>
      <c r="WT142" s="0"/>
      <c r="WU142" s="0"/>
      <c r="WV142" s="0"/>
      <c r="WW142" s="0"/>
      <c r="WX142" s="0"/>
      <c r="WY142" s="0"/>
      <c r="WZ142" s="0"/>
      <c r="XA142" s="0"/>
      <c r="XB142" s="0"/>
      <c r="XC142" s="0"/>
      <c r="XD142" s="0"/>
      <c r="XE142" s="0"/>
      <c r="XF142" s="0"/>
      <c r="XG142" s="0"/>
      <c r="XH142" s="0"/>
      <c r="XI142" s="0"/>
      <c r="XJ142" s="0"/>
      <c r="XK142" s="0"/>
      <c r="XL142" s="0"/>
      <c r="XM142" s="0"/>
      <c r="XN142" s="0"/>
      <c r="XO142" s="0"/>
      <c r="XP142" s="0"/>
      <c r="XQ142" s="0"/>
      <c r="XR142" s="0"/>
      <c r="XS142" s="0"/>
      <c r="XT142" s="0"/>
      <c r="XU142" s="0"/>
      <c r="XV142" s="0"/>
      <c r="XW142" s="0"/>
      <c r="XX142" s="0"/>
      <c r="XY142" s="0"/>
      <c r="XZ142" s="0"/>
      <c r="YA142" s="0"/>
      <c r="YB142" s="0"/>
      <c r="YC142" s="0"/>
      <c r="YD142" s="0"/>
      <c r="YE142" s="0"/>
      <c r="YF142" s="0"/>
      <c r="YG142" s="0"/>
      <c r="YH142" s="0"/>
      <c r="YI142" s="0"/>
      <c r="YJ142" s="0"/>
      <c r="YK142" s="0"/>
      <c r="YL142" s="0"/>
      <c r="YM142" s="0"/>
      <c r="YN142" s="0"/>
      <c r="YO142" s="0"/>
      <c r="YP142" s="0"/>
      <c r="YQ142" s="0"/>
      <c r="YR142" s="0"/>
      <c r="YS142" s="0"/>
      <c r="YT142" s="0"/>
      <c r="YU142" s="0"/>
      <c r="YV142" s="0"/>
      <c r="YW142" s="0"/>
      <c r="YX142" s="0"/>
      <c r="YY142" s="0"/>
      <c r="YZ142" s="0"/>
      <c r="ZA142" s="0"/>
      <c r="ZB142" s="0"/>
      <c r="ZC142" s="0"/>
      <c r="ZD142" s="0"/>
      <c r="ZE142" s="0"/>
      <c r="ZF142" s="0"/>
      <c r="ZG142" s="0"/>
      <c r="ZH142" s="0"/>
      <c r="ZI142" s="0"/>
      <c r="ZJ142" s="0"/>
      <c r="ZK142" s="0"/>
      <c r="ZL142" s="0"/>
      <c r="ZM142" s="0"/>
      <c r="ZN142" s="0"/>
      <c r="ZO142" s="0"/>
      <c r="ZP142" s="0"/>
      <c r="ZQ142" s="0"/>
      <c r="ZR142" s="0"/>
      <c r="ZS142" s="0"/>
      <c r="ZT142" s="0"/>
      <c r="ZU142" s="0"/>
      <c r="ZV142" s="0"/>
      <c r="ZW142" s="0"/>
      <c r="ZX142" s="0"/>
      <c r="ZY142" s="0"/>
      <c r="ZZ142" s="0"/>
      <c r="AAA142" s="0"/>
      <c r="AAB142" s="0"/>
      <c r="AAC142" s="0"/>
      <c r="AAD142" s="0"/>
      <c r="AAE142" s="0"/>
      <c r="AAF142" s="0"/>
      <c r="AAG142" s="0"/>
      <c r="AAH142" s="0"/>
      <c r="AAI142" s="0"/>
      <c r="AAJ142" s="0"/>
      <c r="AAK142" s="0"/>
      <c r="AAL142" s="0"/>
      <c r="AAM142" s="0"/>
      <c r="AAN142" s="0"/>
      <c r="AAO142" s="0"/>
      <c r="AAP142" s="0"/>
      <c r="AAQ142" s="0"/>
      <c r="AAR142" s="0"/>
      <c r="AAS142" s="0"/>
      <c r="AAT142" s="0"/>
      <c r="AAU142" s="0"/>
      <c r="AAV142" s="0"/>
      <c r="AAW142" s="0"/>
      <c r="AAX142" s="0"/>
      <c r="AAY142" s="0"/>
      <c r="AAZ142" s="0"/>
      <c r="ABA142" s="0"/>
      <c r="ABB142" s="0"/>
      <c r="ABC142" s="0"/>
      <c r="ABD142" s="0"/>
      <c r="ABE142" s="0"/>
      <c r="ABF142" s="0"/>
      <c r="ABG142" s="0"/>
      <c r="ABH142" s="0"/>
      <c r="ABI142" s="0"/>
      <c r="ABJ142" s="0"/>
      <c r="ABK142" s="0"/>
      <c r="ABL142" s="0"/>
      <c r="ABM142" s="0"/>
      <c r="ABN142" s="0"/>
      <c r="ABO142" s="0"/>
      <c r="ABP142" s="0"/>
      <c r="ABQ142" s="0"/>
      <c r="ABR142" s="0"/>
      <c r="ABS142" s="0"/>
      <c r="ABT142" s="0"/>
      <c r="ABU142" s="0"/>
      <c r="ABV142" s="0"/>
      <c r="ABW142" s="0"/>
      <c r="ABX142" s="0"/>
      <c r="ABY142" s="0"/>
      <c r="ABZ142" s="0"/>
      <c r="ACA142" s="0"/>
      <c r="ACB142" s="0"/>
      <c r="ACC142" s="0"/>
      <c r="ACD142" s="0"/>
      <c r="ACE142" s="0"/>
      <c r="ACF142" s="0"/>
      <c r="ACG142" s="0"/>
      <c r="ACH142" s="0"/>
      <c r="ACI142" s="0"/>
      <c r="ACJ142" s="0"/>
      <c r="ACK142" s="0"/>
      <c r="ACL142" s="0"/>
      <c r="ACM142" s="0"/>
      <c r="ACN142" s="0"/>
      <c r="ACO142" s="0"/>
      <c r="ACP142" s="0"/>
      <c r="ACQ142" s="0"/>
      <c r="ACR142" s="0"/>
      <c r="ACS142" s="0"/>
      <c r="ACT142" s="0"/>
      <c r="ACU142" s="0"/>
      <c r="ACV142" s="0"/>
      <c r="ACW142" s="0"/>
      <c r="ACX142" s="0"/>
      <c r="ACY142" s="0"/>
      <c r="ACZ142" s="0"/>
      <c r="ADA142" s="0"/>
      <c r="ADB142" s="0"/>
      <c r="ADC142" s="0"/>
      <c r="ADD142" s="0"/>
      <c r="ADE142" s="0"/>
      <c r="ADF142" s="0"/>
      <c r="ADG142" s="0"/>
      <c r="ADH142" s="0"/>
      <c r="ADI142" s="0"/>
      <c r="ADJ142" s="0"/>
      <c r="ADK142" s="0"/>
      <c r="ADL142" s="0"/>
      <c r="ADM142" s="0"/>
      <c r="ADN142" s="0"/>
      <c r="ADO142" s="0"/>
      <c r="ADP142" s="0"/>
      <c r="ADQ142" s="0"/>
      <c r="ADR142" s="0"/>
      <c r="ADS142" s="0"/>
      <c r="ADT142" s="0"/>
      <c r="ADU142" s="0"/>
      <c r="ADV142" s="0"/>
      <c r="ADW142" s="0"/>
      <c r="ADX142" s="0"/>
      <c r="ADY142" s="0"/>
      <c r="ADZ142" s="0"/>
      <c r="AEA142" s="0"/>
      <c r="AEB142" s="0"/>
      <c r="AEC142" s="0"/>
      <c r="AED142" s="0"/>
      <c r="AEE142" s="0"/>
      <c r="AEF142" s="0"/>
      <c r="AEG142" s="0"/>
      <c r="AEH142" s="0"/>
      <c r="AEI142" s="0"/>
      <c r="AEJ142" s="0"/>
      <c r="AEK142" s="0"/>
      <c r="AEL142" s="0"/>
      <c r="AEM142" s="0"/>
      <c r="AEN142" s="0"/>
      <c r="AEO142" s="0"/>
      <c r="AEP142" s="0"/>
      <c r="AEQ142" s="0"/>
      <c r="AER142" s="0"/>
      <c r="AES142" s="0"/>
      <c r="AET142" s="0"/>
      <c r="AEU142" s="0"/>
      <c r="AEV142" s="0"/>
      <c r="AEW142" s="0"/>
      <c r="AEX142" s="0"/>
      <c r="AEY142" s="0"/>
      <c r="AEZ142" s="0"/>
      <c r="AFA142" s="0"/>
      <c r="AFB142" s="0"/>
      <c r="AFC142" s="0"/>
      <c r="AFD142" s="0"/>
      <c r="AFE142" s="0"/>
      <c r="AFF142" s="0"/>
      <c r="AFG142" s="0"/>
      <c r="AFH142" s="0"/>
      <c r="AFI142" s="0"/>
      <c r="AFJ142" s="0"/>
      <c r="AFK142" s="0"/>
      <c r="AFL142" s="0"/>
      <c r="AFM142" s="0"/>
      <c r="AFN142" s="0"/>
      <c r="AFO142" s="0"/>
      <c r="AFP142" s="0"/>
      <c r="AFQ142" s="0"/>
      <c r="AFR142" s="0"/>
      <c r="AFS142" s="0"/>
      <c r="AFT142" s="0"/>
      <c r="AFU142" s="0"/>
      <c r="AFV142" s="0"/>
      <c r="AFW142" s="0"/>
      <c r="AFX142" s="0"/>
      <c r="AFY142" s="0"/>
      <c r="AFZ142" s="0"/>
      <c r="AGA142" s="0"/>
      <c r="AGB142" s="0"/>
      <c r="AGC142" s="0"/>
      <c r="AGD142" s="0"/>
      <c r="AGE142" s="0"/>
      <c r="AGF142" s="0"/>
      <c r="AGG142" s="0"/>
      <c r="AGH142" s="0"/>
      <c r="AGI142" s="0"/>
      <c r="AGJ142" s="0"/>
      <c r="AGK142" s="0"/>
      <c r="AGL142" s="0"/>
      <c r="AGM142" s="0"/>
      <c r="AGN142" s="0"/>
      <c r="AGO142" s="0"/>
      <c r="AGP142" s="0"/>
      <c r="AGQ142" s="0"/>
      <c r="AGR142" s="0"/>
      <c r="AGS142" s="0"/>
      <c r="AGT142" s="0"/>
      <c r="AGU142" s="0"/>
      <c r="AGV142" s="0"/>
      <c r="AGW142" s="0"/>
      <c r="AGX142" s="0"/>
      <c r="AGY142" s="0"/>
      <c r="AGZ142" s="0"/>
      <c r="AHA142" s="0"/>
      <c r="AHB142" s="0"/>
      <c r="AHC142" s="0"/>
      <c r="AHD142" s="0"/>
      <c r="AHE142" s="0"/>
      <c r="AHF142" s="0"/>
      <c r="AHG142" s="0"/>
      <c r="AHH142" s="0"/>
      <c r="AHI142" s="0"/>
      <c r="AHJ142" s="0"/>
      <c r="AHK142" s="0"/>
      <c r="AHL142" s="0"/>
      <c r="AHM142" s="0"/>
      <c r="AHN142" s="0"/>
      <c r="AHO142" s="0"/>
      <c r="AHP142" s="0"/>
      <c r="AHQ142" s="0"/>
      <c r="AHR142" s="0"/>
      <c r="AHS142" s="0"/>
      <c r="AHT142" s="0"/>
      <c r="AHU142" s="0"/>
      <c r="AHV142" s="0"/>
      <c r="AHW142" s="0"/>
      <c r="AHX142" s="0"/>
      <c r="AHY142" s="0"/>
      <c r="AHZ142" s="0"/>
      <c r="AIA142" s="0"/>
      <c r="AIB142" s="0"/>
      <c r="AIC142" s="0"/>
      <c r="AID142" s="0"/>
      <c r="AIE142" s="0"/>
      <c r="AIF142" s="0"/>
      <c r="AIG142" s="0"/>
      <c r="AIH142" s="0"/>
      <c r="AII142" s="0"/>
      <c r="AIJ142" s="0"/>
      <c r="AIK142" s="0"/>
      <c r="AIL142" s="0"/>
      <c r="AIM142" s="0"/>
      <c r="AIN142" s="0"/>
      <c r="AIO142" s="0"/>
      <c r="AIP142" s="0"/>
      <c r="AIQ142" s="0"/>
      <c r="AIR142" s="0"/>
      <c r="AIS142" s="0"/>
      <c r="AIT142" s="0"/>
      <c r="AIU142" s="0"/>
      <c r="AIV142" s="0"/>
      <c r="AIW142" s="0"/>
      <c r="AIX142" s="0"/>
      <c r="AIY142" s="0"/>
      <c r="AIZ142" s="0"/>
      <c r="AJA142" s="0"/>
      <c r="AJB142" s="0"/>
      <c r="AJC142" s="0"/>
      <c r="AJD142" s="0"/>
      <c r="AJE142" s="0"/>
      <c r="AJF142" s="0"/>
      <c r="AJG142" s="0"/>
      <c r="AJH142" s="0"/>
      <c r="AJI142" s="0"/>
      <c r="AJJ142" s="0"/>
      <c r="AJK142" s="0"/>
      <c r="AJL142" s="0"/>
      <c r="AJM142" s="0"/>
      <c r="AJN142" s="0"/>
      <c r="AJO142" s="0"/>
      <c r="AJP142" s="0"/>
      <c r="AJQ142" s="0"/>
      <c r="AJR142" s="0"/>
      <c r="AJS142" s="0"/>
      <c r="AJT142" s="0"/>
      <c r="AJU142" s="0"/>
      <c r="AJV142" s="0"/>
      <c r="AJW142" s="0"/>
      <c r="AJX142" s="0"/>
      <c r="AJY142" s="0"/>
      <c r="AJZ142" s="0"/>
      <c r="AKA142" s="0"/>
      <c r="AKB142" s="0"/>
      <c r="AKC142" s="0"/>
      <c r="AKD142" s="0"/>
      <c r="AKE142" s="0"/>
      <c r="AKF142" s="0"/>
      <c r="AKG142" s="0"/>
      <c r="AKH142" s="0"/>
      <c r="AKI142" s="0"/>
      <c r="AKJ142" s="0"/>
      <c r="AKK142" s="0"/>
      <c r="AKL142" s="0"/>
      <c r="AKM142" s="0"/>
      <c r="AKN142" s="0"/>
      <c r="AKO142" s="0"/>
      <c r="AKP142" s="0"/>
      <c r="AKQ142" s="0"/>
      <c r="AKR142" s="0"/>
      <c r="AKS142" s="0"/>
      <c r="AKT142" s="0"/>
      <c r="AKU142" s="0"/>
      <c r="AKV142" s="0"/>
      <c r="AKW142" s="0"/>
      <c r="AKX142" s="0"/>
      <c r="AKY142" s="0"/>
      <c r="AKZ142" s="0"/>
      <c r="ALA142" s="0"/>
      <c r="ALB142" s="0"/>
      <c r="ALC142" s="0"/>
      <c r="ALD142" s="0"/>
      <c r="ALE142" s="0"/>
      <c r="ALF142" s="0"/>
      <c r="ALG142" s="0"/>
      <c r="ALH142" s="0"/>
      <c r="ALI142" s="0"/>
      <c r="ALJ142" s="0"/>
      <c r="ALK142" s="0"/>
      <c r="ALL142" s="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customFormat="false" ht="108.75" hidden="false" customHeight="true" outlineLevel="0" collapsed="false">
      <c r="A143" s="129" t="n">
        <v>132</v>
      </c>
      <c r="B143" s="28" t="s">
        <v>839</v>
      </c>
      <c r="C143" s="21" t="s">
        <v>1238</v>
      </c>
      <c r="D143" s="17" t="s">
        <v>38</v>
      </c>
      <c r="E143" s="21" t="n">
        <v>10</v>
      </c>
      <c r="F143" s="21" t="s">
        <v>1239</v>
      </c>
      <c r="G143" s="17" t="n">
        <v>1</v>
      </c>
      <c r="H143" s="17" t="n">
        <v>1</v>
      </c>
      <c r="I143" s="17" t="n">
        <v>0</v>
      </c>
      <c r="J143" s="17" t="n">
        <v>0</v>
      </c>
      <c r="K143" s="17" t="n">
        <v>0</v>
      </c>
      <c r="L143" s="17" t="n">
        <v>0</v>
      </c>
      <c r="M143" s="17" t="n">
        <v>0</v>
      </c>
      <c r="N143" s="17" t="n">
        <v>1</v>
      </c>
      <c r="O143" s="17" t="n">
        <v>0</v>
      </c>
      <c r="P143" s="17" t="n">
        <v>0</v>
      </c>
      <c r="Q143" s="21" t="n">
        <f aca="false">SUM(J143:P143)</f>
        <v>1</v>
      </c>
      <c r="R143" s="17" t="n">
        <v>0</v>
      </c>
      <c r="S143" s="17" t="n">
        <v>0</v>
      </c>
      <c r="T143" s="17" t="n">
        <v>0</v>
      </c>
      <c r="U143" s="17" t="n">
        <v>0</v>
      </c>
      <c r="V143" s="17" t="n">
        <v>204</v>
      </c>
      <c r="W143" s="21" t="n">
        <v>204</v>
      </c>
      <c r="X143" s="21" t="n">
        <v>0</v>
      </c>
      <c r="Y143" s="17" t="n">
        <v>0</v>
      </c>
      <c r="Z143" s="17" t="n">
        <f aca="false">SUM(R143:V143)</f>
        <v>204</v>
      </c>
      <c r="AA143" s="17" t="n">
        <v>0</v>
      </c>
      <c r="AB143" s="17" t="n">
        <v>0</v>
      </c>
      <c r="AC143" s="21" t="n">
        <f aca="false">SUM(Z143:AB143)</f>
        <v>204</v>
      </c>
      <c r="AD143" s="43" t="n">
        <v>42307.1111111111</v>
      </c>
      <c r="AE143" s="43" t="n">
        <v>42307.28125</v>
      </c>
      <c r="AF143" s="43" t="n">
        <v>42307.28125</v>
      </c>
      <c r="AG143" s="23" t="n">
        <f aca="false">AF143-AD143</f>
        <v>0.170138888890506</v>
      </c>
      <c r="AH143" s="17"/>
      <c r="AI143" s="28" t="s">
        <v>842</v>
      </c>
      <c r="AJ143" s="21" t="s">
        <v>1240</v>
      </c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139"/>
      <c r="BJ143" s="139"/>
      <c r="BK143" s="139"/>
      <c r="BL143" s="139"/>
      <c r="BM143" s="139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139"/>
      <c r="CH143" s="139"/>
      <c r="CI143" s="139"/>
      <c r="CJ143" s="139"/>
      <c r="CK143" s="139"/>
      <c r="CL143" s="139"/>
      <c r="CM143" s="0"/>
      <c r="CN143" s="0"/>
      <c r="CO143" s="0"/>
      <c r="CP143" s="0"/>
      <c r="CQ143" s="0"/>
      <c r="CR143" s="0"/>
      <c r="CS143" s="0"/>
      <c r="CT143" s="0"/>
      <c r="CU143" s="0"/>
      <c r="CV143" s="0"/>
      <c r="CW143" s="0"/>
      <c r="CX143" s="0"/>
      <c r="CY143" s="0"/>
      <c r="CZ143" s="0"/>
      <c r="DA143" s="0"/>
      <c r="DB143" s="0"/>
      <c r="DC143" s="0"/>
      <c r="DD143" s="0"/>
      <c r="DE143" s="0"/>
      <c r="DF143" s="0"/>
      <c r="DG143" s="0"/>
      <c r="DH143" s="0"/>
      <c r="DI143" s="0"/>
      <c r="DJ143" s="0"/>
      <c r="DK143" s="0"/>
      <c r="DL143" s="0"/>
      <c r="DM143" s="0"/>
      <c r="DN143" s="0"/>
      <c r="DO143" s="0"/>
      <c r="DP143" s="0"/>
      <c r="DQ143" s="0"/>
      <c r="DR143" s="0"/>
      <c r="DS143" s="0"/>
      <c r="DT143" s="0"/>
      <c r="DU143" s="0"/>
      <c r="DV143" s="0"/>
      <c r="DW143" s="0"/>
      <c r="DX143" s="0"/>
      <c r="DY143" s="0"/>
      <c r="DZ143" s="0"/>
      <c r="EA143" s="0"/>
      <c r="EB143" s="0"/>
      <c r="EC143" s="0"/>
      <c r="ED143" s="0"/>
      <c r="EE143" s="0"/>
      <c r="EF143" s="0"/>
      <c r="EG143" s="0"/>
      <c r="EH143" s="0"/>
      <c r="EI143" s="0"/>
      <c r="EJ143" s="0"/>
      <c r="EK143" s="0"/>
      <c r="EL143" s="0"/>
      <c r="EM143" s="0"/>
      <c r="EN143" s="0"/>
      <c r="EO143" s="0"/>
      <c r="EP143" s="0"/>
      <c r="EQ143" s="0"/>
      <c r="ER143" s="0"/>
      <c r="ES143" s="0"/>
      <c r="ET143" s="0"/>
      <c r="EU143" s="0"/>
      <c r="EV143" s="0"/>
      <c r="EW143" s="0"/>
      <c r="EX143" s="0"/>
      <c r="EY143" s="0"/>
      <c r="EZ143" s="0"/>
      <c r="FA143" s="0"/>
      <c r="FB143" s="0"/>
      <c r="FC143" s="0"/>
      <c r="FD143" s="0"/>
      <c r="FE143" s="0"/>
      <c r="FF143" s="0"/>
      <c r="FG143" s="0"/>
      <c r="FH143" s="0"/>
      <c r="FI143" s="0"/>
      <c r="FJ143" s="0"/>
      <c r="FK143" s="0"/>
      <c r="FL143" s="0"/>
      <c r="FM143" s="0"/>
      <c r="FN143" s="0"/>
      <c r="FO143" s="0"/>
      <c r="FP143" s="0"/>
      <c r="FQ143" s="0"/>
      <c r="FR143" s="0"/>
      <c r="FS143" s="0"/>
      <c r="FT143" s="0"/>
      <c r="FU143" s="0"/>
      <c r="FV143" s="0"/>
      <c r="FW143" s="0"/>
      <c r="FX143" s="0"/>
      <c r="FY143" s="0"/>
      <c r="FZ143" s="0"/>
      <c r="GA143" s="0"/>
      <c r="GB143" s="0"/>
      <c r="GC143" s="0"/>
      <c r="GD143" s="0"/>
      <c r="GE143" s="0"/>
      <c r="GF143" s="0"/>
      <c r="GG143" s="0"/>
      <c r="GH143" s="0"/>
      <c r="GI143" s="0"/>
      <c r="GJ143" s="0"/>
      <c r="GK143" s="0"/>
      <c r="GL143" s="0"/>
      <c r="GM143" s="0"/>
      <c r="GN143" s="0"/>
      <c r="GO143" s="0"/>
      <c r="GP143" s="0"/>
      <c r="GQ143" s="0"/>
      <c r="GR143" s="0"/>
      <c r="GS143" s="0"/>
      <c r="GT143" s="0"/>
      <c r="GU143" s="0"/>
      <c r="GV143" s="0"/>
      <c r="GW143" s="0"/>
      <c r="GX143" s="0"/>
      <c r="GY143" s="0"/>
      <c r="GZ143" s="0"/>
      <c r="HA143" s="0"/>
      <c r="HB143" s="0"/>
      <c r="HC143" s="0"/>
      <c r="HD143" s="0"/>
      <c r="HE143" s="0"/>
      <c r="HF143" s="0"/>
      <c r="HG143" s="0"/>
      <c r="HH143" s="0"/>
      <c r="HI143" s="0"/>
      <c r="HJ143" s="0"/>
      <c r="HK143" s="0"/>
      <c r="HL143" s="0"/>
      <c r="HM143" s="0"/>
      <c r="HN143" s="0"/>
      <c r="HO143" s="0"/>
      <c r="HP143" s="0"/>
      <c r="HQ143" s="0"/>
      <c r="HR143" s="0"/>
      <c r="HS143" s="0"/>
      <c r="HT143" s="0"/>
      <c r="HU143" s="0"/>
      <c r="HV143" s="0"/>
      <c r="HW143" s="0"/>
      <c r="HX143" s="0"/>
      <c r="HY143" s="0"/>
      <c r="HZ143" s="0"/>
      <c r="IA143" s="0"/>
      <c r="IB143" s="0"/>
      <c r="IC143" s="0"/>
      <c r="ID143" s="0"/>
      <c r="IE143" s="0"/>
      <c r="IF143" s="0"/>
      <c r="IG143" s="0"/>
      <c r="IH143" s="0"/>
      <c r="II143" s="0"/>
      <c r="IJ143" s="0"/>
      <c r="IK143" s="0"/>
      <c r="IL143" s="0"/>
      <c r="IM143" s="0"/>
      <c r="IN143" s="0"/>
      <c r="IO143" s="0"/>
      <c r="IP143" s="0"/>
      <c r="IQ143" s="0"/>
      <c r="IR143" s="0"/>
      <c r="IS143" s="0"/>
      <c r="IT143" s="0"/>
      <c r="IU143" s="0"/>
      <c r="IV143" s="0"/>
      <c r="IW143" s="0"/>
      <c r="IX143" s="0"/>
      <c r="IY143" s="0"/>
      <c r="IZ143" s="0"/>
      <c r="JA143" s="0"/>
      <c r="JB143" s="0"/>
      <c r="JC143" s="0"/>
      <c r="JD143" s="0"/>
      <c r="JE143" s="0"/>
      <c r="JF143" s="0"/>
      <c r="JG143" s="0"/>
      <c r="JH143" s="0"/>
      <c r="JI143" s="0"/>
      <c r="JJ143" s="0"/>
      <c r="JK143" s="0"/>
      <c r="JL143" s="0"/>
      <c r="JM143" s="0"/>
      <c r="JN143" s="0"/>
      <c r="JO143" s="0"/>
      <c r="JP143" s="0"/>
      <c r="JQ143" s="0"/>
      <c r="JR143" s="0"/>
      <c r="JS143" s="0"/>
      <c r="JT143" s="0"/>
      <c r="JU143" s="0"/>
      <c r="JV143" s="0"/>
      <c r="JW143" s="0"/>
      <c r="JX143" s="0"/>
      <c r="JY143" s="0"/>
      <c r="JZ143" s="0"/>
      <c r="KA143" s="0"/>
      <c r="KB143" s="0"/>
      <c r="KC143" s="0"/>
      <c r="KD143" s="0"/>
      <c r="KE143" s="0"/>
      <c r="KF143" s="0"/>
      <c r="KG143" s="0"/>
      <c r="KH143" s="0"/>
      <c r="KI143" s="0"/>
      <c r="KJ143" s="0"/>
      <c r="KK143" s="0"/>
      <c r="KL143" s="0"/>
      <c r="KM143" s="0"/>
      <c r="KN143" s="0"/>
      <c r="KO143" s="0"/>
      <c r="KP143" s="0"/>
      <c r="KQ143" s="0"/>
      <c r="KR143" s="0"/>
      <c r="KS143" s="0"/>
      <c r="KT143" s="0"/>
      <c r="KU143" s="0"/>
      <c r="KV143" s="0"/>
      <c r="KW143" s="0"/>
      <c r="KX143" s="0"/>
      <c r="KY143" s="0"/>
      <c r="KZ143" s="0"/>
      <c r="LA143" s="0"/>
      <c r="LB143" s="0"/>
      <c r="LC143" s="0"/>
      <c r="LD143" s="0"/>
      <c r="LE143" s="0"/>
      <c r="LF143" s="0"/>
      <c r="LG143" s="0"/>
      <c r="LH143" s="0"/>
      <c r="LI143" s="0"/>
      <c r="LJ143" s="0"/>
      <c r="LK143" s="0"/>
      <c r="LL143" s="0"/>
      <c r="LM143" s="0"/>
      <c r="LN143" s="0"/>
      <c r="LO143" s="0"/>
      <c r="LP143" s="0"/>
      <c r="LQ143" s="0"/>
      <c r="LR143" s="0"/>
      <c r="LS143" s="0"/>
      <c r="LT143" s="0"/>
      <c r="LU143" s="0"/>
      <c r="LV143" s="0"/>
      <c r="LW143" s="0"/>
      <c r="LX143" s="0"/>
      <c r="LY143" s="0"/>
      <c r="LZ143" s="0"/>
      <c r="MA143" s="0"/>
      <c r="MB143" s="0"/>
      <c r="MC143" s="0"/>
      <c r="MD143" s="0"/>
      <c r="ME143" s="0"/>
      <c r="MF143" s="0"/>
      <c r="MG143" s="0"/>
      <c r="MH143" s="0"/>
      <c r="MI143" s="0"/>
      <c r="MJ143" s="0"/>
      <c r="MK143" s="0"/>
      <c r="ML143" s="0"/>
      <c r="MM143" s="0"/>
      <c r="MN143" s="0"/>
      <c r="MO143" s="0"/>
      <c r="MP143" s="0"/>
      <c r="MQ143" s="0"/>
      <c r="MR143" s="0"/>
      <c r="MS143" s="0"/>
      <c r="MT143" s="0"/>
      <c r="MU143" s="0"/>
      <c r="MV143" s="0"/>
      <c r="MW143" s="0"/>
      <c r="MX143" s="0"/>
      <c r="MY143" s="0"/>
      <c r="MZ143" s="0"/>
      <c r="NA143" s="0"/>
      <c r="NB143" s="0"/>
      <c r="NC143" s="0"/>
      <c r="ND143" s="0"/>
      <c r="NE143" s="0"/>
      <c r="NF143" s="0"/>
      <c r="NG143" s="0"/>
      <c r="NH143" s="0"/>
      <c r="NI143" s="0"/>
      <c r="NJ143" s="0"/>
      <c r="NK143" s="0"/>
      <c r="NL143" s="0"/>
      <c r="NM143" s="0"/>
      <c r="NN143" s="0"/>
      <c r="NO143" s="0"/>
      <c r="NP143" s="0"/>
      <c r="NQ143" s="0"/>
      <c r="NR143" s="0"/>
      <c r="NS143" s="0"/>
      <c r="NT143" s="0"/>
      <c r="NU143" s="0"/>
      <c r="NV143" s="0"/>
      <c r="NW143" s="0"/>
      <c r="NX143" s="0"/>
      <c r="NY143" s="0"/>
      <c r="NZ143" s="0"/>
      <c r="OA143" s="0"/>
      <c r="OB143" s="0"/>
      <c r="OC143" s="0"/>
      <c r="OD143" s="0"/>
      <c r="OE143" s="0"/>
      <c r="OF143" s="0"/>
      <c r="OG143" s="0"/>
      <c r="OH143" s="0"/>
      <c r="OI143" s="0"/>
      <c r="OJ143" s="0"/>
      <c r="OK143" s="0"/>
      <c r="OL143" s="0"/>
      <c r="OM143" s="0"/>
      <c r="ON143" s="0"/>
      <c r="OO143" s="0"/>
      <c r="OP143" s="0"/>
      <c r="OQ143" s="0"/>
      <c r="OR143" s="0"/>
      <c r="OS143" s="0"/>
      <c r="OT143" s="0"/>
      <c r="OU143" s="0"/>
      <c r="OV143" s="0"/>
      <c r="OW143" s="0"/>
      <c r="OX143" s="0"/>
      <c r="OY143" s="0"/>
      <c r="OZ143" s="0"/>
      <c r="PA143" s="0"/>
      <c r="PB143" s="0"/>
      <c r="PC143" s="0"/>
      <c r="PD143" s="0"/>
      <c r="PE143" s="0"/>
      <c r="PF143" s="0"/>
      <c r="PG143" s="0"/>
      <c r="PH143" s="0"/>
      <c r="PI143" s="0"/>
      <c r="PJ143" s="0"/>
      <c r="PK143" s="0"/>
      <c r="PL143" s="0"/>
      <c r="PM143" s="0"/>
      <c r="PN143" s="0"/>
      <c r="PO143" s="0"/>
      <c r="PP143" s="0"/>
      <c r="PQ143" s="0"/>
      <c r="PR143" s="0"/>
      <c r="PS143" s="0"/>
      <c r="PT143" s="0"/>
      <c r="PU143" s="0"/>
      <c r="PV143" s="0"/>
      <c r="PW143" s="0"/>
      <c r="PX143" s="0"/>
      <c r="PY143" s="0"/>
      <c r="PZ143" s="0"/>
      <c r="QA143" s="0"/>
      <c r="QB143" s="0"/>
      <c r="QC143" s="0"/>
      <c r="QD143" s="0"/>
      <c r="QE143" s="0"/>
      <c r="QF143" s="0"/>
      <c r="QG143" s="0"/>
      <c r="QH143" s="0"/>
      <c r="QI143" s="0"/>
      <c r="QJ143" s="0"/>
      <c r="QK143" s="0"/>
      <c r="QL143" s="0"/>
      <c r="QM143" s="0"/>
      <c r="QN143" s="0"/>
      <c r="QO143" s="0"/>
      <c r="QP143" s="0"/>
      <c r="QQ143" s="0"/>
      <c r="QR143" s="0"/>
      <c r="QS143" s="0"/>
      <c r="QT143" s="0"/>
      <c r="QU143" s="0"/>
      <c r="QV143" s="0"/>
      <c r="QW143" s="0"/>
      <c r="QX143" s="0"/>
      <c r="QY143" s="0"/>
      <c r="QZ143" s="0"/>
      <c r="RA143" s="0"/>
      <c r="RB143" s="0"/>
      <c r="RC143" s="0"/>
      <c r="RD143" s="0"/>
      <c r="RE143" s="0"/>
      <c r="RF143" s="0"/>
      <c r="RG143" s="0"/>
      <c r="RH143" s="0"/>
      <c r="RI143" s="0"/>
      <c r="RJ143" s="0"/>
      <c r="RK143" s="0"/>
      <c r="RL143" s="0"/>
      <c r="RM143" s="0"/>
      <c r="RN143" s="0"/>
      <c r="RO143" s="0"/>
      <c r="RP143" s="0"/>
      <c r="RQ143" s="0"/>
      <c r="RR143" s="0"/>
      <c r="RS143" s="0"/>
      <c r="RT143" s="0"/>
      <c r="RU143" s="0"/>
      <c r="RV143" s="0"/>
      <c r="RW143" s="0"/>
      <c r="RX143" s="0"/>
      <c r="RY143" s="0"/>
      <c r="RZ143" s="0"/>
      <c r="SA143" s="0"/>
      <c r="SB143" s="0"/>
      <c r="SC143" s="0"/>
      <c r="SD143" s="0"/>
      <c r="SE143" s="0"/>
      <c r="SF143" s="0"/>
      <c r="SG143" s="0"/>
      <c r="SH143" s="0"/>
      <c r="SI143" s="0"/>
      <c r="SJ143" s="0"/>
      <c r="SK143" s="0"/>
      <c r="SL143" s="0"/>
      <c r="SM143" s="0"/>
      <c r="SN143" s="0"/>
      <c r="SO143" s="0"/>
      <c r="SP143" s="0"/>
      <c r="SQ143" s="0"/>
      <c r="SR143" s="0"/>
      <c r="SS143" s="0"/>
      <c r="ST143" s="0"/>
      <c r="SU143" s="0"/>
      <c r="SV143" s="0"/>
      <c r="SW143" s="0"/>
      <c r="SX143" s="0"/>
      <c r="SY143" s="0"/>
      <c r="SZ143" s="0"/>
      <c r="TA143" s="0"/>
      <c r="TB143" s="0"/>
      <c r="TC143" s="0"/>
      <c r="TD143" s="0"/>
      <c r="TE143" s="0"/>
      <c r="TF143" s="0"/>
      <c r="TG143" s="0"/>
      <c r="TH143" s="0"/>
      <c r="TI143" s="0"/>
      <c r="TJ143" s="0"/>
      <c r="TK143" s="0"/>
      <c r="TL143" s="0"/>
      <c r="TM143" s="0"/>
      <c r="TN143" s="0"/>
      <c r="TO143" s="0"/>
      <c r="TP143" s="0"/>
      <c r="TQ143" s="0"/>
      <c r="TR143" s="0"/>
      <c r="TS143" s="0"/>
      <c r="TT143" s="0"/>
      <c r="TU143" s="0"/>
      <c r="TV143" s="0"/>
      <c r="TW143" s="0"/>
      <c r="TX143" s="0"/>
      <c r="TY143" s="0"/>
      <c r="TZ143" s="0"/>
      <c r="UA143" s="0"/>
      <c r="UB143" s="0"/>
      <c r="UC143" s="0"/>
      <c r="UD143" s="0"/>
      <c r="UE143" s="0"/>
      <c r="UF143" s="0"/>
      <c r="UG143" s="0"/>
      <c r="UH143" s="0"/>
      <c r="UI143" s="0"/>
      <c r="UJ143" s="0"/>
      <c r="UK143" s="0"/>
      <c r="UL143" s="0"/>
      <c r="UM143" s="0"/>
      <c r="UN143" s="0"/>
      <c r="UO143" s="0"/>
      <c r="UP143" s="0"/>
      <c r="UQ143" s="0"/>
      <c r="UR143" s="0"/>
      <c r="US143" s="0"/>
      <c r="UT143" s="0"/>
      <c r="UU143" s="0"/>
      <c r="UV143" s="0"/>
      <c r="UW143" s="0"/>
      <c r="UX143" s="0"/>
      <c r="UY143" s="0"/>
      <c r="UZ143" s="0"/>
      <c r="VA143" s="0"/>
      <c r="VB143" s="0"/>
      <c r="VC143" s="0"/>
      <c r="VD143" s="0"/>
      <c r="VE143" s="0"/>
      <c r="VF143" s="0"/>
      <c r="VG143" s="0"/>
      <c r="VH143" s="0"/>
      <c r="VI143" s="0"/>
      <c r="VJ143" s="0"/>
      <c r="VK143" s="0"/>
      <c r="VL143" s="0"/>
      <c r="VM143" s="0"/>
      <c r="VN143" s="0"/>
      <c r="VO143" s="0"/>
      <c r="VP143" s="0"/>
      <c r="VQ143" s="0"/>
      <c r="VR143" s="0"/>
      <c r="VS143" s="0"/>
      <c r="VT143" s="0"/>
      <c r="VU143" s="0"/>
      <c r="VV143" s="0"/>
      <c r="VW143" s="0"/>
      <c r="VX143" s="0"/>
      <c r="VY143" s="0"/>
      <c r="VZ143" s="0"/>
      <c r="WA143" s="0"/>
      <c r="WB143" s="0"/>
      <c r="WC143" s="0"/>
      <c r="WD143" s="0"/>
      <c r="WE143" s="0"/>
      <c r="WF143" s="0"/>
      <c r="WG143" s="0"/>
      <c r="WH143" s="0"/>
      <c r="WI143" s="0"/>
      <c r="WJ143" s="0"/>
      <c r="WK143" s="0"/>
      <c r="WL143" s="0"/>
      <c r="WM143" s="0"/>
      <c r="WN143" s="0"/>
      <c r="WO143" s="0"/>
      <c r="WP143" s="0"/>
      <c r="WQ143" s="0"/>
      <c r="WR143" s="0"/>
      <c r="WS143" s="0"/>
      <c r="WT143" s="0"/>
      <c r="WU143" s="0"/>
      <c r="WV143" s="0"/>
      <c r="WW143" s="0"/>
      <c r="WX143" s="0"/>
      <c r="WY143" s="0"/>
      <c r="WZ143" s="0"/>
      <c r="XA143" s="0"/>
      <c r="XB143" s="0"/>
      <c r="XC143" s="0"/>
      <c r="XD143" s="0"/>
      <c r="XE143" s="0"/>
      <c r="XF143" s="0"/>
      <c r="XG143" s="0"/>
      <c r="XH143" s="0"/>
      <c r="XI143" s="0"/>
      <c r="XJ143" s="0"/>
      <c r="XK143" s="0"/>
      <c r="XL143" s="0"/>
      <c r="XM143" s="0"/>
      <c r="XN143" s="0"/>
      <c r="XO143" s="0"/>
      <c r="XP143" s="0"/>
      <c r="XQ143" s="0"/>
      <c r="XR143" s="0"/>
      <c r="XS143" s="0"/>
      <c r="XT143" s="0"/>
      <c r="XU143" s="0"/>
      <c r="XV143" s="0"/>
      <c r="XW143" s="0"/>
      <c r="XX143" s="0"/>
      <c r="XY143" s="0"/>
      <c r="XZ143" s="0"/>
      <c r="YA143" s="0"/>
      <c r="YB143" s="0"/>
      <c r="YC143" s="0"/>
      <c r="YD143" s="0"/>
      <c r="YE143" s="0"/>
      <c r="YF143" s="0"/>
      <c r="YG143" s="0"/>
      <c r="YH143" s="0"/>
      <c r="YI143" s="0"/>
      <c r="YJ143" s="0"/>
      <c r="YK143" s="0"/>
      <c r="YL143" s="0"/>
      <c r="YM143" s="0"/>
      <c r="YN143" s="0"/>
      <c r="YO143" s="0"/>
      <c r="YP143" s="0"/>
      <c r="YQ143" s="0"/>
      <c r="YR143" s="0"/>
      <c r="YS143" s="0"/>
      <c r="YT143" s="0"/>
      <c r="YU143" s="0"/>
      <c r="YV143" s="0"/>
      <c r="YW143" s="0"/>
      <c r="YX143" s="0"/>
      <c r="YY143" s="0"/>
      <c r="YZ143" s="0"/>
      <c r="ZA143" s="0"/>
      <c r="ZB143" s="0"/>
      <c r="ZC143" s="0"/>
      <c r="ZD143" s="0"/>
      <c r="ZE143" s="0"/>
      <c r="ZF143" s="0"/>
      <c r="ZG143" s="0"/>
      <c r="ZH143" s="0"/>
      <c r="ZI143" s="0"/>
      <c r="ZJ143" s="0"/>
      <c r="ZK143" s="0"/>
      <c r="ZL143" s="0"/>
      <c r="ZM143" s="0"/>
      <c r="ZN143" s="0"/>
      <c r="ZO143" s="0"/>
      <c r="ZP143" s="0"/>
      <c r="ZQ143" s="0"/>
      <c r="ZR143" s="0"/>
      <c r="ZS143" s="0"/>
      <c r="ZT143" s="0"/>
      <c r="ZU143" s="0"/>
      <c r="ZV143" s="0"/>
      <c r="ZW143" s="0"/>
      <c r="ZX143" s="0"/>
      <c r="ZY143" s="0"/>
      <c r="ZZ143" s="0"/>
      <c r="AAA143" s="0"/>
      <c r="AAB143" s="0"/>
      <c r="AAC143" s="0"/>
      <c r="AAD143" s="0"/>
      <c r="AAE143" s="0"/>
      <c r="AAF143" s="0"/>
      <c r="AAG143" s="0"/>
      <c r="AAH143" s="0"/>
      <c r="AAI143" s="0"/>
      <c r="AAJ143" s="0"/>
      <c r="AAK143" s="0"/>
      <c r="AAL143" s="0"/>
      <c r="AAM143" s="0"/>
      <c r="AAN143" s="0"/>
      <c r="AAO143" s="0"/>
      <c r="AAP143" s="0"/>
      <c r="AAQ143" s="0"/>
      <c r="AAR143" s="0"/>
      <c r="AAS143" s="0"/>
      <c r="AAT143" s="0"/>
      <c r="AAU143" s="0"/>
      <c r="AAV143" s="0"/>
      <c r="AAW143" s="0"/>
      <c r="AAX143" s="0"/>
      <c r="AAY143" s="0"/>
      <c r="AAZ143" s="0"/>
      <c r="ABA143" s="0"/>
      <c r="ABB143" s="0"/>
      <c r="ABC143" s="0"/>
      <c r="ABD143" s="0"/>
      <c r="ABE143" s="0"/>
      <c r="ABF143" s="0"/>
      <c r="ABG143" s="0"/>
      <c r="ABH143" s="0"/>
      <c r="ABI143" s="0"/>
      <c r="ABJ143" s="0"/>
      <c r="ABK143" s="0"/>
      <c r="ABL143" s="0"/>
      <c r="ABM143" s="0"/>
      <c r="ABN143" s="0"/>
      <c r="ABO143" s="0"/>
      <c r="ABP143" s="0"/>
      <c r="ABQ143" s="0"/>
      <c r="ABR143" s="0"/>
      <c r="ABS143" s="0"/>
      <c r="ABT143" s="0"/>
      <c r="ABU143" s="0"/>
      <c r="ABV143" s="0"/>
      <c r="ABW143" s="0"/>
      <c r="ABX143" s="0"/>
      <c r="ABY143" s="0"/>
      <c r="ABZ143" s="0"/>
      <c r="ACA143" s="0"/>
      <c r="ACB143" s="0"/>
      <c r="ACC143" s="0"/>
      <c r="ACD143" s="0"/>
      <c r="ACE143" s="0"/>
      <c r="ACF143" s="0"/>
      <c r="ACG143" s="0"/>
      <c r="ACH143" s="0"/>
      <c r="ACI143" s="0"/>
      <c r="ACJ143" s="0"/>
      <c r="ACK143" s="0"/>
      <c r="ACL143" s="0"/>
      <c r="ACM143" s="0"/>
      <c r="ACN143" s="0"/>
      <c r="ACO143" s="0"/>
      <c r="ACP143" s="0"/>
      <c r="ACQ143" s="0"/>
      <c r="ACR143" s="0"/>
      <c r="ACS143" s="0"/>
      <c r="ACT143" s="0"/>
      <c r="ACU143" s="0"/>
      <c r="ACV143" s="0"/>
      <c r="ACW143" s="0"/>
      <c r="ACX143" s="0"/>
      <c r="ACY143" s="0"/>
      <c r="ACZ143" s="0"/>
      <c r="ADA143" s="0"/>
      <c r="ADB143" s="0"/>
      <c r="ADC143" s="0"/>
      <c r="ADD143" s="0"/>
      <c r="ADE143" s="0"/>
      <c r="ADF143" s="0"/>
      <c r="ADG143" s="0"/>
      <c r="ADH143" s="0"/>
      <c r="ADI143" s="0"/>
      <c r="ADJ143" s="0"/>
      <c r="ADK143" s="0"/>
      <c r="ADL143" s="0"/>
      <c r="ADM143" s="0"/>
      <c r="ADN143" s="0"/>
      <c r="ADO143" s="0"/>
      <c r="ADP143" s="0"/>
      <c r="ADQ143" s="0"/>
      <c r="ADR143" s="0"/>
      <c r="ADS143" s="0"/>
      <c r="ADT143" s="0"/>
      <c r="ADU143" s="0"/>
      <c r="ADV143" s="0"/>
      <c r="ADW143" s="0"/>
      <c r="ADX143" s="0"/>
      <c r="ADY143" s="0"/>
      <c r="ADZ143" s="0"/>
      <c r="AEA143" s="0"/>
      <c r="AEB143" s="0"/>
      <c r="AEC143" s="0"/>
      <c r="AED143" s="0"/>
      <c r="AEE143" s="0"/>
      <c r="AEF143" s="0"/>
      <c r="AEG143" s="0"/>
      <c r="AEH143" s="0"/>
      <c r="AEI143" s="0"/>
      <c r="AEJ143" s="0"/>
      <c r="AEK143" s="0"/>
      <c r="AEL143" s="0"/>
      <c r="AEM143" s="0"/>
      <c r="AEN143" s="0"/>
      <c r="AEO143" s="0"/>
      <c r="AEP143" s="0"/>
      <c r="AEQ143" s="0"/>
      <c r="AER143" s="0"/>
      <c r="AES143" s="0"/>
      <c r="AET143" s="0"/>
      <c r="AEU143" s="0"/>
      <c r="AEV143" s="0"/>
      <c r="AEW143" s="0"/>
      <c r="AEX143" s="0"/>
      <c r="AEY143" s="0"/>
      <c r="AEZ143" s="0"/>
      <c r="AFA143" s="0"/>
      <c r="AFB143" s="0"/>
      <c r="AFC143" s="0"/>
      <c r="AFD143" s="0"/>
      <c r="AFE143" s="0"/>
      <c r="AFF143" s="0"/>
      <c r="AFG143" s="0"/>
      <c r="AFH143" s="0"/>
      <c r="AFI143" s="0"/>
      <c r="AFJ143" s="0"/>
      <c r="AFK143" s="0"/>
      <c r="AFL143" s="0"/>
      <c r="AFM143" s="0"/>
      <c r="AFN143" s="0"/>
      <c r="AFO143" s="0"/>
      <c r="AFP143" s="0"/>
      <c r="AFQ143" s="0"/>
      <c r="AFR143" s="0"/>
      <c r="AFS143" s="0"/>
      <c r="AFT143" s="0"/>
      <c r="AFU143" s="0"/>
      <c r="AFV143" s="0"/>
      <c r="AFW143" s="0"/>
      <c r="AFX143" s="0"/>
      <c r="AFY143" s="0"/>
      <c r="AFZ143" s="0"/>
      <c r="AGA143" s="0"/>
      <c r="AGB143" s="0"/>
      <c r="AGC143" s="0"/>
      <c r="AGD143" s="0"/>
      <c r="AGE143" s="0"/>
      <c r="AGF143" s="0"/>
      <c r="AGG143" s="0"/>
      <c r="AGH143" s="0"/>
      <c r="AGI143" s="0"/>
      <c r="AGJ143" s="0"/>
      <c r="AGK143" s="0"/>
      <c r="AGL143" s="0"/>
      <c r="AGM143" s="0"/>
      <c r="AGN143" s="0"/>
      <c r="AGO143" s="0"/>
      <c r="AGP143" s="0"/>
      <c r="AGQ143" s="0"/>
      <c r="AGR143" s="0"/>
      <c r="AGS143" s="0"/>
      <c r="AGT143" s="0"/>
      <c r="AGU143" s="0"/>
      <c r="AGV143" s="0"/>
      <c r="AGW143" s="0"/>
      <c r="AGX143" s="0"/>
      <c r="AGY143" s="0"/>
      <c r="AGZ143" s="0"/>
      <c r="AHA143" s="0"/>
      <c r="AHB143" s="0"/>
      <c r="AHC143" s="0"/>
      <c r="AHD143" s="0"/>
      <c r="AHE143" s="0"/>
      <c r="AHF143" s="0"/>
      <c r="AHG143" s="0"/>
      <c r="AHH143" s="0"/>
      <c r="AHI143" s="0"/>
      <c r="AHJ143" s="0"/>
      <c r="AHK143" s="0"/>
      <c r="AHL143" s="0"/>
      <c r="AHM143" s="0"/>
      <c r="AHN143" s="0"/>
      <c r="AHO143" s="0"/>
      <c r="AHP143" s="0"/>
      <c r="AHQ143" s="0"/>
      <c r="AHR143" s="0"/>
      <c r="AHS143" s="0"/>
      <c r="AHT143" s="0"/>
      <c r="AHU143" s="0"/>
      <c r="AHV143" s="0"/>
      <c r="AHW143" s="0"/>
      <c r="AHX143" s="0"/>
      <c r="AHY143" s="0"/>
      <c r="AHZ143" s="0"/>
      <c r="AIA143" s="0"/>
      <c r="AIB143" s="0"/>
      <c r="AIC143" s="0"/>
      <c r="AID143" s="0"/>
      <c r="AIE143" s="0"/>
      <c r="AIF143" s="0"/>
      <c r="AIG143" s="0"/>
      <c r="AIH143" s="0"/>
      <c r="AII143" s="0"/>
      <c r="AIJ143" s="0"/>
      <c r="AIK143" s="0"/>
      <c r="AIL143" s="0"/>
      <c r="AIM143" s="0"/>
      <c r="AIN143" s="0"/>
      <c r="AIO143" s="0"/>
      <c r="AIP143" s="0"/>
      <c r="AIQ143" s="0"/>
      <c r="AIR143" s="0"/>
      <c r="AIS143" s="0"/>
      <c r="AIT143" s="0"/>
      <c r="AIU143" s="0"/>
      <c r="AIV143" s="0"/>
      <c r="AIW143" s="0"/>
      <c r="AIX143" s="0"/>
      <c r="AIY143" s="0"/>
      <c r="AIZ143" s="0"/>
      <c r="AJA143" s="0"/>
      <c r="AJB143" s="0"/>
      <c r="AJC143" s="0"/>
      <c r="AJD143" s="0"/>
      <c r="AJE143" s="0"/>
      <c r="AJF143" s="0"/>
      <c r="AJG143" s="0"/>
      <c r="AJH143" s="0"/>
      <c r="AJI143" s="0"/>
      <c r="AJJ143" s="0"/>
      <c r="AJK143" s="0"/>
      <c r="AJL143" s="0"/>
      <c r="AJM143" s="0"/>
      <c r="AJN143" s="0"/>
      <c r="AJO143" s="0"/>
      <c r="AJP143" s="0"/>
      <c r="AJQ143" s="0"/>
      <c r="AJR143" s="0"/>
      <c r="AJS143" s="0"/>
      <c r="AJT143" s="0"/>
      <c r="AJU143" s="0"/>
      <c r="AJV143" s="0"/>
      <c r="AJW143" s="0"/>
      <c r="AJX143" s="0"/>
      <c r="AJY143" s="0"/>
      <c r="AJZ143" s="0"/>
      <c r="AKA143" s="0"/>
      <c r="AKB143" s="0"/>
      <c r="AKC143" s="0"/>
      <c r="AKD143" s="0"/>
      <c r="AKE143" s="0"/>
      <c r="AKF143" s="0"/>
      <c r="AKG143" s="0"/>
      <c r="AKH143" s="0"/>
      <c r="AKI143" s="0"/>
      <c r="AKJ143" s="0"/>
      <c r="AKK143" s="0"/>
      <c r="AKL143" s="0"/>
      <c r="AKM143" s="0"/>
      <c r="AKN143" s="0"/>
      <c r="AKO143" s="0"/>
      <c r="AKP143" s="0"/>
      <c r="AKQ143" s="0"/>
      <c r="AKR143" s="0"/>
      <c r="AKS143" s="0"/>
      <c r="AKT143" s="0"/>
      <c r="AKU143" s="0"/>
      <c r="AKV143" s="0"/>
      <c r="AKW143" s="0"/>
      <c r="AKX143" s="0"/>
      <c r="AKY143" s="0"/>
      <c r="AKZ143" s="0"/>
      <c r="ALA143" s="0"/>
      <c r="ALB143" s="0"/>
      <c r="ALC143" s="0"/>
      <c r="ALD143" s="0"/>
      <c r="ALE143" s="0"/>
      <c r="ALF143" s="0"/>
      <c r="ALG143" s="0"/>
      <c r="ALH143" s="0"/>
      <c r="ALI143" s="0"/>
      <c r="ALJ143" s="0"/>
      <c r="ALK143" s="0"/>
      <c r="ALL143" s="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s="37" customFormat="true" ht="54.75" hidden="false" customHeight="true" outlineLevel="0" collapsed="false">
      <c r="A144" s="129" t="n">
        <v>133</v>
      </c>
      <c r="B144" s="28" t="s">
        <v>839</v>
      </c>
      <c r="C144" s="28" t="s">
        <v>1241</v>
      </c>
      <c r="D144" s="29" t="s">
        <v>38</v>
      </c>
      <c r="E144" s="28" t="n">
        <v>10</v>
      </c>
      <c r="F144" s="28" t="s">
        <v>1242</v>
      </c>
      <c r="G144" s="29" t="n">
        <v>1</v>
      </c>
      <c r="H144" s="29" t="n">
        <v>1</v>
      </c>
      <c r="I144" s="29" t="n">
        <v>0</v>
      </c>
      <c r="J144" s="29" t="n">
        <v>0</v>
      </c>
      <c r="K144" s="29" t="n">
        <v>0</v>
      </c>
      <c r="L144" s="29" t="n">
        <v>0</v>
      </c>
      <c r="M144" s="29" t="n">
        <v>1</v>
      </c>
      <c r="N144" s="29" t="n">
        <v>1</v>
      </c>
      <c r="O144" s="29" t="n">
        <v>0</v>
      </c>
      <c r="P144" s="29" t="n">
        <v>0</v>
      </c>
      <c r="Q144" s="28" t="n">
        <f aca="false">SUM(J144:P144)</f>
        <v>2</v>
      </c>
      <c r="R144" s="29" t="n">
        <v>0</v>
      </c>
      <c r="S144" s="29" t="n">
        <v>0</v>
      </c>
      <c r="T144" s="29" t="n">
        <v>0</v>
      </c>
      <c r="U144" s="29" t="n">
        <v>0</v>
      </c>
      <c r="V144" s="29" t="n">
        <v>181</v>
      </c>
      <c r="W144" s="28" t="n">
        <v>181</v>
      </c>
      <c r="X144" s="28" t="n">
        <v>0</v>
      </c>
      <c r="Y144" s="29" t="n">
        <v>0</v>
      </c>
      <c r="Z144" s="29" t="n">
        <f aca="false">SUM(R144:V144)</f>
        <v>181</v>
      </c>
      <c r="AA144" s="29" t="n">
        <v>0</v>
      </c>
      <c r="AB144" s="29" t="n">
        <v>0</v>
      </c>
      <c r="AC144" s="28" t="n">
        <f aca="false">SUM(Z144:AB144)</f>
        <v>181</v>
      </c>
      <c r="AD144" s="73" t="n">
        <v>42308.7645833333</v>
      </c>
      <c r="AE144" s="73" t="n">
        <v>42308.8125</v>
      </c>
      <c r="AF144" s="73" t="n">
        <v>42308.8125</v>
      </c>
      <c r="AG144" s="89" t="n">
        <f aca="false">AF144-AD144</f>
        <v>0.0479166666700621</v>
      </c>
      <c r="AH144" s="29"/>
      <c r="AI144" s="28" t="s">
        <v>842</v>
      </c>
      <c r="AJ144" s="28" t="s">
        <v>1243</v>
      </c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138"/>
      <c r="BJ144" s="138"/>
      <c r="BK144" s="138"/>
      <c r="BL144" s="138"/>
      <c r="BM144" s="138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138"/>
      <c r="CH144" s="138"/>
      <c r="CI144" s="138"/>
      <c r="CJ144" s="138"/>
      <c r="CK144" s="138"/>
      <c r="CL144" s="138"/>
    </row>
    <row r="145" customFormat="false" ht="51" hidden="false" customHeight="false" outlineLevel="0" collapsed="false">
      <c r="A145" s="27" t="n">
        <v>134</v>
      </c>
      <c r="B145" s="28" t="s">
        <v>839</v>
      </c>
      <c r="C145" s="28" t="s">
        <v>1244</v>
      </c>
      <c r="D145" s="29" t="s">
        <v>38</v>
      </c>
      <c r="E145" s="28" t="n">
        <v>6</v>
      </c>
      <c r="F145" s="28" t="s">
        <v>1245</v>
      </c>
      <c r="G145" s="29" t="n">
        <v>1</v>
      </c>
      <c r="H145" s="29" t="n">
        <v>0</v>
      </c>
      <c r="I145" s="29" t="n">
        <v>0</v>
      </c>
      <c r="J145" s="29" t="n">
        <v>0</v>
      </c>
      <c r="K145" s="29" t="n">
        <v>0</v>
      </c>
      <c r="L145" s="29" t="n">
        <v>0</v>
      </c>
      <c r="M145" s="29" t="n">
        <v>0</v>
      </c>
      <c r="N145" s="29" t="n">
        <v>1</v>
      </c>
      <c r="O145" s="29" t="n">
        <v>0</v>
      </c>
      <c r="P145" s="29" t="n">
        <v>0</v>
      </c>
      <c r="Q145" s="28" t="n">
        <f aca="false">SUM(J145:P145)</f>
        <v>1</v>
      </c>
      <c r="R145" s="29" t="n">
        <v>0</v>
      </c>
      <c r="S145" s="29" t="n">
        <v>0</v>
      </c>
      <c r="T145" s="29" t="n">
        <v>0</v>
      </c>
      <c r="U145" s="29" t="n">
        <v>0</v>
      </c>
      <c r="V145" s="29" t="n">
        <v>58</v>
      </c>
      <c r="W145" s="28" t="n">
        <v>58</v>
      </c>
      <c r="X145" s="28" t="n">
        <v>0</v>
      </c>
      <c r="Y145" s="29" t="n">
        <v>0</v>
      </c>
      <c r="Z145" s="29" t="n">
        <f aca="false">SUM(R145:V145)</f>
        <v>58</v>
      </c>
      <c r="AA145" s="29" t="n">
        <v>0</v>
      </c>
      <c r="AB145" s="29" t="n">
        <v>0</v>
      </c>
      <c r="AC145" s="28" t="n">
        <f aca="false">SUM(Z145:AB145)</f>
        <v>58</v>
      </c>
      <c r="AD145" s="73" t="n">
        <v>42313.8333333333</v>
      </c>
      <c r="AE145" s="73" t="n">
        <v>44140.875</v>
      </c>
      <c r="AF145" s="73" t="n">
        <v>42313.875</v>
      </c>
      <c r="AG145" s="89" t="n">
        <f aca="false">AF145-AD145</f>
        <v>0.0416666666642414</v>
      </c>
      <c r="AH145" s="29"/>
      <c r="AI145" s="28" t="s">
        <v>842</v>
      </c>
      <c r="AJ145" s="28" t="s">
        <v>1246</v>
      </c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138"/>
      <c r="BJ145" s="138"/>
      <c r="BK145" s="138"/>
      <c r="BL145" s="138"/>
      <c r="BM145" s="138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138"/>
      <c r="CH145" s="138"/>
      <c r="CI145" s="138"/>
      <c r="CJ145" s="138"/>
      <c r="CK145" s="138"/>
      <c r="CL145" s="138"/>
      <c r="CM145" s="0"/>
      <c r="CN145" s="0"/>
      <c r="CO145" s="0"/>
      <c r="CP145" s="0"/>
      <c r="CQ145" s="0"/>
      <c r="CR145" s="0"/>
      <c r="CS145" s="0"/>
      <c r="CT145" s="0"/>
      <c r="CU145" s="0"/>
      <c r="CV145" s="0"/>
      <c r="CW145" s="0"/>
      <c r="CX145" s="0"/>
      <c r="CY145" s="0"/>
      <c r="CZ145" s="0"/>
      <c r="DA145" s="0"/>
      <c r="DB145" s="0"/>
      <c r="DC145" s="0"/>
      <c r="DD145" s="0"/>
      <c r="DE145" s="0"/>
      <c r="DF145" s="0"/>
      <c r="DG145" s="0"/>
      <c r="DH145" s="0"/>
      <c r="DI145" s="0"/>
      <c r="DJ145" s="0"/>
      <c r="DK145" s="0"/>
      <c r="DL145" s="0"/>
      <c r="DM145" s="0"/>
      <c r="DN145" s="0"/>
      <c r="DO145" s="0"/>
      <c r="DP145" s="0"/>
      <c r="DQ145" s="0"/>
      <c r="DR145" s="0"/>
      <c r="DS145" s="0"/>
      <c r="DT145" s="0"/>
      <c r="DU145" s="0"/>
      <c r="DV145" s="0"/>
      <c r="DW145" s="0"/>
      <c r="DX145" s="0"/>
      <c r="DY145" s="0"/>
      <c r="DZ145" s="0"/>
      <c r="EA145" s="0"/>
      <c r="EB145" s="0"/>
      <c r="EC145" s="0"/>
      <c r="ED145" s="0"/>
      <c r="EE145" s="0"/>
      <c r="EF145" s="0"/>
      <c r="EG145" s="0"/>
      <c r="EH145" s="0"/>
      <c r="EI145" s="0"/>
      <c r="EJ145" s="0"/>
      <c r="EK145" s="0"/>
      <c r="EL145" s="0"/>
      <c r="EM145" s="0"/>
      <c r="EN145" s="0"/>
      <c r="EO145" s="0"/>
      <c r="EP145" s="0"/>
      <c r="EQ145" s="0"/>
      <c r="ER145" s="0"/>
      <c r="ES145" s="0"/>
      <c r="ET145" s="0"/>
      <c r="EU145" s="0"/>
      <c r="EV145" s="0"/>
      <c r="EW145" s="0"/>
      <c r="EX145" s="0"/>
      <c r="EY145" s="0"/>
      <c r="EZ145" s="0"/>
      <c r="FA145" s="0"/>
      <c r="FB145" s="0"/>
      <c r="FC145" s="0"/>
      <c r="FD145" s="0"/>
      <c r="FE145" s="0"/>
      <c r="FF145" s="0"/>
      <c r="FG145" s="0"/>
      <c r="FH145" s="0"/>
      <c r="FI145" s="0"/>
      <c r="FJ145" s="0"/>
      <c r="FK145" s="0"/>
      <c r="FL145" s="0"/>
      <c r="FM145" s="0"/>
      <c r="FN145" s="0"/>
      <c r="FO145" s="0"/>
      <c r="FP145" s="0"/>
      <c r="FQ145" s="0"/>
      <c r="FR145" s="0"/>
      <c r="FS145" s="0"/>
      <c r="FT145" s="0"/>
      <c r="FU145" s="0"/>
      <c r="FV145" s="0"/>
      <c r="FW145" s="0"/>
      <c r="FX145" s="0"/>
      <c r="FY145" s="0"/>
      <c r="FZ145" s="0"/>
      <c r="GA145" s="0"/>
      <c r="GB145" s="0"/>
      <c r="GC145" s="0"/>
      <c r="GD145" s="0"/>
      <c r="GE145" s="0"/>
      <c r="GF145" s="0"/>
      <c r="GG145" s="0"/>
      <c r="GH145" s="0"/>
      <c r="GI145" s="0"/>
      <c r="GJ145" s="0"/>
      <c r="GK145" s="0"/>
      <c r="GL145" s="0"/>
      <c r="GM145" s="0"/>
      <c r="GN145" s="0"/>
      <c r="GO145" s="0"/>
      <c r="GP145" s="0"/>
      <c r="GQ145" s="0"/>
      <c r="GR145" s="0"/>
      <c r="GS145" s="0"/>
      <c r="GT145" s="0"/>
      <c r="GU145" s="0"/>
      <c r="GV145" s="0"/>
      <c r="GW145" s="0"/>
      <c r="GX145" s="0"/>
      <c r="GY145" s="0"/>
      <c r="GZ145" s="0"/>
      <c r="HA145" s="0"/>
      <c r="HB145" s="0"/>
      <c r="HC145" s="0"/>
      <c r="HD145" s="0"/>
      <c r="HE145" s="0"/>
      <c r="HF145" s="0"/>
      <c r="HG145" s="0"/>
      <c r="HH145" s="0"/>
      <c r="HI145" s="0"/>
      <c r="HJ145" s="0"/>
      <c r="HK145" s="0"/>
      <c r="HL145" s="0"/>
      <c r="HM145" s="0"/>
      <c r="HN145" s="0"/>
      <c r="HO145" s="0"/>
      <c r="HP145" s="0"/>
      <c r="HQ145" s="0"/>
      <c r="HR145" s="0"/>
      <c r="HS145" s="0"/>
      <c r="HT145" s="0"/>
      <c r="HU145" s="0"/>
      <c r="HV145" s="0"/>
      <c r="HW145" s="0"/>
      <c r="HX145" s="0"/>
      <c r="HY145" s="0"/>
      <c r="HZ145" s="0"/>
      <c r="IA145" s="0"/>
      <c r="IB145" s="0"/>
      <c r="IC145" s="0"/>
      <c r="ID145" s="0"/>
      <c r="IE145" s="0"/>
      <c r="IF145" s="0"/>
      <c r="IG145" s="0"/>
      <c r="IH145" s="0"/>
      <c r="II145" s="0"/>
      <c r="IJ145" s="0"/>
      <c r="IK145" s="0"/>
      <c r="IL145" s="0"/>
      <c r="IM145" s="0"/>
      <c r="IN145" s="0"/>
      <c r="IO145" s="0"/>
      <c r="IP145" s="0"/>
      <c r="IQ145" s="0"/>
      <c r="IR145" s="0"/>
      <c r="IS145" s="0"/>
      <c r="IT145" s="0"/>
      <c r="IU145" s="0"/>
      <c r="IV145" s="0"/>
      <c r="IW145" s="0"/>
      <c r="IX145" s="0"/>
      <c r="IY145" s="0"/>
      <c r="IZ145" s="0"/>
      <c r="JA145" s="0"/>
      <c r="JB145" s="0"/>
      <c r="JC145" s="0"/>
      <c r="JD145" s="0"/>
      <c r="JE145" s="0"/>
      <c r="JF145" s="0"/>
      <c r="JG145" s="0"/>
      <c r="JH145" s="0"/>
      <c r="JI145" s="0"/>
      <c r="JJ145" s="0"/>
      <c r="JK145" s="0"/>
      <c r="JL145" s="0"/>
      <c r="JM145" s="0"/>
      <c r="JN145" s="0"/>
      <c r="JO145" s="0"/>
      <c r="JP145" s="0"/>
      <c r="JQ145" s="0"/>
      <c r="JR145" s="0"/>
      <c r="JS145" s="0"/>
      <c r="JT145" s="0"/>
      <c r="JU145" s="0"/>
      <c r="JV145" s="0"/>
      <c r="JW145" s="0"/>
      <c r="JX145" s="0"/>
      <c r="JY145" s="0"/>
      <c r="JZ145" s="0"/>
      <c r="KA145" s="0"/>
      <c r="KB145" s="0"/>
      <c r="KC145" s="0"/>
      <c r="KD145" s="0"/>
      <c r="KE145" s="0"/>
      <c r="KF145" s="0"/>
      <c r="KG145" s="0"/>
      <c r="KH145" s="0"/>
      <c r="KI145" s="0"/>
      <c r="KJ145" s="0"/>
      <c r="KK145" s="0"/>
      <c r="KL145" s="0"/>
      <c r="KM145" s="0"/>
      <c r="KN145" s="0"/>
      <c r="KO145" s="0"/>
      <c r="KP145" s="0"/>
      <c r="KQ145" s="0"/>
      <c r="KR145" s="0"/>
      <c r="KS145" s="0"/>
      <c r="KT145" s="0"/>
      <c r="KU145" s="0"/>
      <c r="KV145" s="0"/>
      <c r="KW145" s="0"/>
      <c r="KX145" s="0"/>
      <c r="KY145" s="0"/>
      <c r="KZ145" s="0"/>
      <c r="LA145" s="0"/>
      <c r="LB145" s="0"/>
      <c r="LC145" s="0"/>
      <c r="LD145" s="0"/>
      <c r="LE145" s="0"/>
      <c r="LF145" s="0"/>
      <c r="LG145" s="0"/>
      <c r="LH145" s="0"/>
      <c r="LI145" s="0"/>
      <c r="LJ145" s="0"/>
      <c r="LK145" s="0"/>
      <c r="LL145" s="0"/>
      <c r="LM145" s="0"/>
      <c r="LN145" s="0"/>
      <c r="LO145" s="0"/>
      <c r="LP145" s="0"/>
      <c r="LQ145" s="0"/>
      <c r="LR145" s="0"/>
      <c r="LS145" s="0"/>
      <c r="LT145" s="0"/>
      <c r="LU145" s="0"/>
      <c r="LV145" s="0"/>
      <c r="LW145" s="0"/>
      <c r="LX145" s="0"/>
      <c r="LY145" s="0"/>
      <c r="LZ145" s="0"/>
      <c r="MA145" s="0"/>
      <c r="MB145" s="0"/>
      <c r="MC145" s="0"/>
      <c r="MD145" s="0"/>
      <c r="ME145" s="0"/>
      <c r="MF145" s="0"/>
      <c r="MG145" s="0"/>
      <c r="MH145" s="0"/>
      <c r="MI145" s="0"/>
      <c r="MJ145" s="0"/>
      <c r="MK145" s="0"/>
      <c r="ML145" s="0"/>
      <c r="MM145" s="0"/>
      <c r="MN145" s="0"/>
      <c r="MO145" s="0"/>
      <c r="MP145" s="0"/>
      <c r="MQ145" s="0"/>
      <c r="MR145" s="0"/>
      <c r="MS145" s="0"/>
      <c r="MT145" s="0"/>
      <c r="MU145" s="0"/>
      <c r="MV145" s="0"/>
      <c r="MW145" s="0"/>
      <c r="MX145" s="0"/>
      <c r="MY145" s="0"/>
      <c r="MZ145" s="0"/>
      <c r="NA145" s="0"/>
      <c r="NB145" s="0"/>
      <c r="NC145" s="0"/>
      <c r="ND145" s="0"/>
      <c r="NE145" s="0"/>
      <c r="NF145" s="0"/>
      <c r="NG145" s="0"/>
      <c r="NH145" s="0"/>
      <c r="NI145" s="0"/>
      <c r="NJ145" s="0"/>
      <c r="NK145" s="0"/>
      <c r="NL145" s="0"/>
      <c r="NM145" s="0"/>
      <c r="NN145" s="0"/>
      <c r="NO145" s="0"/>
      <c r="NP145" s="0"/>
      <c r="NQ145" s="0"/>
      <c r="NR145" s="0"/>
      <c r="NS145" s="0"/>
      <c r="NT145" s="0"/>
      <c r="NU145" s="0"/>
      <c r="NV145" s="0"/>
      <c r="NW145" s="0"/>
      <c r="NX145" s="0"/>
      <c r="NY145" s="0"/>
      <c r="NZ145" s="0"/>
      <c r="OA145" s="0"/>
      <c r="OB145" s="0"/>
      <c r="OC145" s="0"/>
      <c r="OD145" s="0"/>
      <c r="OE145" s="0"/>
      <c r="OF145" s="0"/>
      <c r="OG145" s="0"/>
      <c r="OH145" s="0"/>
      <c r="OI145" s="0"/>
      <c r="OJ145" s="0"/>
      <c r="OK145" s="0"/>
      <c r="OL145" s="0"/>
      <c r="OM145" s="0"/>
      <c r="ON145" s="0"/>
      <c r="OO145" s="0"/>
      <c r="OP145" s="0"/>
      <c r="OQ145" s="0"/>
      <c r="OR145" s="0"/>
      <c r="OS145" s="0"/>
      <c r="OT145" s="0"/>
      <c r="OU145" s="0"/>
      <c r="OV145" s="0"/>
      <c r="OW145" s="0"/>
      <c r="OX145" s="0"/>
      <c r="OY145" s="0"/>
      <c r="OZ145" s="0"/>
      <c r="PA145" s="0"/>
      <c r="PB145" s="0"/>
      <c r="PC145" s="0"/>
      <c r="PD145" s="0"/>
      <c r="PE145" s="0"/>
      <c r="PF145" s="0"/>
      <c r="PG145" s="0"/>
      <c r="PH145" s="0"/>
      <c r="PI145" s="0"/>
      <c r="PJ145" s="0"/>
      <c r="PK145" s="0"/>
      <c r="PL145" s="0"/>
      <c r="PM145" s="0"/>
      <c r="PN145" s="0"/>
      <c r="PO145" s="0"/>
      <c r="PP145" s="0"/>
      <c r="PQ145" s="0"/>
      <c r="PR145" s="0"/>
      <c r="PS145" s="0"/>
      <c r="PT145" s="0"/>
      <c r="PU145" s="0"/>
      <c r="PV145" s="0"/>
      <c r="PW145" s="0"/>
      <c r="PX145" s="0"/>
      <c r="PY145" s="0"/>
      <c r="PZ145" s="0"/>
      <c r="QA145" s="0"/>
      <c r="QB145" s="0"/>
      <c r="QC145" s="0"/>
      <c r="QD145" s="0"/>
      <c r="QE145" s="0"/>
      <c r="QF145" s="0"/>
      <c r="QG145" s="0"/>
      <c r="QH145" s="0"/>
      <c r="QI145" s="0"/>
      <c r="QJ145" s="0"/>
      <c r="QK145" s="0"/>
      <c r="QL145" s="0"/>
      <c r="QM145" s="0"/>
      <c r="QN145" s="0"/>
      <c r="QO145" s="0"/>
      <c r="QP145" s="0"/>
      <c r="QQ145" s="0"/>
      <c r="QR145" s="0"/>
      <c r="QS145" s="0"/>
      <c r="QT145" s="0"/>
      <c r="QU145" s="0"/>
      <c r="QV145" s="0"/>
      <c r="QW145" s="0"/>
      <c r="QX145" s="0"/>
      <c r="QY145" s="0"/>
      <c r="QZ145" s="0"/>
      <c r="RA145" s="0"/>
      <c r="RB145" s="0"/>
      <c r="RC145" s="0"/>
      <c r="RD145" s="0"/>
      <c r="RE145" s="0"/>
      <c r="RF145" s="0"/>
      <c r="RG145" s="0"/>
      <c r="RH145" s="0"/>
      <c r="RI145" s="0"/>
      <c r="RJ145" s="0"/>
      <c r="RK145" s="0"/>
      <c r="RL145" s="0"/>
      <c r="RM145" s="0"/>
      <c r="RN145" s="0"/>
      <c r="RO145" s="0"/>
      <c r="RP145" s="0"/>
      <c r="RQ145" s="0"/>
      <c r="RR145" s="0"/>
      <c r="RS145" s="0"/>
      <c r="RT145" s="0"/>
      <c r="RU145" s="0"/>
      <c r="RV145" s="0"/>
      <c r="RW145" s="0"/>
      <c r="RX145" s="0"/>
      <c r="RY145" s="0"/>
      <c r="RZ145" s="0"/>
      <c r="SA145" s="0"/>
      <c r="SB145" s="0"/>
      <c r="SC145" s="0"/>
      <c r="SD145" s="0"/>
      <c r="SE145" s="0"/>
      <c r="SF145" s="0"/>
      <c r="SG145" s="0"/>
      <c r="SH145" s="0"/>
      <c r="SI145" s="0"/>
      <c r="SJ145" s="0"/>
      <c r="SK145" s="0"/>
      <c r="SL145" s="0"/>
      <c r="SM145" s="0"/>
      <c r="SN145" s="0"/>
      <c r="SO145" s="0"/>
      <c r="SP145" s="0"/>
      <c r="SQ145" s="0"/>
      <c r="SR145" s="0"/>
      <c r="SS145" s="0"/>
      <c r="ST145" s="0"/>
      <c r="SU145" s="0"/>
      <c r="SV145" s="0"/>
      <c r="SW145" s="0"/>
      <c r="SX145" s="0"/>
      <c r="SY145" s="0"/>
      <c r="SZ145" s="0"/>
      <c r="TA145" s="0"/>
      <c r="TB145" s="0"/>
      <c r="TC145" s="0"/>
      <c r="TD145" s="0"/>
      <c r="TE145" s="0"/>
      <c r="TF145" s="0"/>
      <c r="TG145" s="0"/>
      <c r="TH145" s="0"/>
      <c r="TI145" s="0"/>
      <c r="TJ145" s="0"/>
      <c r="TK145" s="0"/>
      <c r="TL145" s="0"/>
      <c r="TM145" s="0"/>
      <c r="TN145" s="0"/>
      <c r="TO145" s="0"/>
      <c r="TP145" s="0"/>
      <c r="TQ145" s="0"/>
      <c r="TR145" s="0"/>
      <c r="TS145" s="0"/>
      <c r="TT145" s="0"/>
      <c r="TU145" s="0"/>
      <c r="TV145" s="0"/>
      <c r="TW145" s="0"/>
      <c r="TX145" s="0"/>
      <c r="TY145" s="0"/>
      <c r="TZ145" s="0"/>
      <c r="UA145" s="0"/>
      <c r="UB145" s="0"/>
      <c r="UC145" s="0"/>
      <c r="UD145" s="0"/>
      <c r="UE145" s="0"/>
      <c r="UF145" s="0"/>
      <c r="UG145" s="0"/>
      <c r="UH145" s="0"/>
      <c r="UI145" s="0"/>
      <c r="UJ145" s="0"/>
      <c r="UK145" s="0"/>
      <c r="UL145" s="0"/>
      <c r="UM145" s="0"/>
      <c r="UN145" s="0"/>
      <c r="UO145" s="0"/>
      <c r="UP145" s="0"/>
      <c r="UQ145" s="0"/>
      <c r="UR145" s="0"/>
      <c r="US145" s="0"/>
      <c r="UT145" s="0"/>
      <c r="UU145" s="0"/>
      <c r="UV145" s="0"/>
      <c r="UW145" s="0"/>
      <c r="UX145" s="0"/>
      <c r="UY145" s="0"/>
      <c r="UZ145" s="0"/>
      <c r="VA145" s="0"/>
      <c r="VB145" s="0"/>
      <c r="VC145" s="0"/>
      <c r="VD145" s="0"/>
      <c r="VE145" s="0"/>
      <c r="VF145" s="0"/>
      <c r="VG145" s="0"/>
      <c r="VH145" s="0"/>
      <c r="VI145" s="0"/>
      <c r="VJ145" s="0"/>
      <c r="VK145" s="0"/>
      <c r="VL145" s="0"/>
      <c r="VM145" s="0"/>
      <c r="VN145" s="0"/>
      <c r="VO145" s="0"/>
      <c r="VP145" s="0"/>
      <c r="VQ145" s="0"/>
      <c r="VR145" s="0"/>
      <c r="VS145" s="0"/>
      <c r="VT145" s="0"/>
      <c r="VU145" s="0"/>
      <c r="VV145" s="0"/>
      <c r="VW145" s="0"/>
      <c r="VX145" s="0"/>
      <c r="VY145" s="0"/>
      <c r="VZ145" s="0"/>
      <c r="WA145" s="0"/>
      <c r="WB145" s="0"/>
      <c r="WC145" s="0"/>
      <c r="WD145" s="0"/>
      <c r="WE145" s="0"/>
      <c r="WF145" s="0"/>
      <c r="WG145" s="0"/>
      <c r="WH145" s="0"/>
      <c r="WI145" s="0"/>
      <c r="WJ145" s="0"/>
      <c r="WK145" s="0"/>
      <c r="WL145" s="0"/>
      <c r="WM145" s="0"/>
      <c r="WN145" s="0"/>
      <c r="WO145" s="0"/>
      <c r="WP145" s="0"/>
      <c r="WQ145" s="0"/>
      <c r="WR145" s="0"/>
      <c r="WS145" s="0"/>
      <c r="WT145" s="0"/>
      <c r="WU145" s="0"/>
      <c r="WV145" s="0"/>
      <c r="WW145" s="0"/>
      <c r="WX145" s="0"/>
      <c r="WY145" s="0"/>
      <c r="WZ145" s="0"/>
      <c r="XA145" s="0"/>
      <c r="XB145" s="0"/>
      <c r="XC145" s="0"/>
      <c r="XD145" s="0"/>
      <c r="XE145" s="0"/>
      <c r="XF145" s="0"/>
      <c r="XG145" s="0"/>
      <c r="XH145" s="0"/>
      <c r="XI145" s="0"/>
      <c r="XJ145" s="0"/>
      <c r="XK145" s="0"/>
      <c r="XL145" s="0"/>
      <c r="XM145" s="0"/>
      <c r="XN145" s="0"/>
      <c r="XO145" s="0"/>
      <c r="XP145" s="0"/>
      <c r="XQ145" s="0"/>
      <c r="XR145" s="0"/>
      <c r="XS145" s="0"/>
      <c r="XT145" s="0"/>
      <c r="XU145" s="0"/>
      <c r="XV145" s="0"/>
      <c r="XW145" s="0"/>
      <c r="XX145" s="0"/>
      <c r="XY145" s="0"/>
      <c r="XZ145" s="0"/>
      <c r="YA145" s="0"/>
      <c r="YB145" s="0"/>
      <c r="YC145" s="0"/>
      <c r="YD145" s="0"/>
      <c r="YE145" s="0"/>
      <c r="YF145" s="0"/>
      <c r="YG145" s="0"/>
      <c r="YH145" s="0"/>
      <c r="YI145" s="0"/>
      <c r="YJ145" s="0"/>
      <c r="YK145" s="0"/>
      <c r="YL145" s="0"/>
      <c r="YM145" s="0"/>
      <c r="YN145" s="0"/>
      <c r="YO145" s="0"/>
      <c r="YP145" s="0"/>
      <c r="YQ145" s="0"/>
      <c r="YR145" s="0"/>
      <c r="YS145" s="0"/>
      <c r="YT145" s="0"/>
      <c r="YU145" s="0"/>
      <c r="YV145" s="0"/>
      <c r="YW145" s="0"/>
      <c r="YX145" s="0"/>
      <c r="YY145" s="0"/>
      <c r="YZ145" s="0"/>
      <c r="ZA145" s="0"/>
      <c r="ZB145" s="0"/>
      <c r="ZC145" s="0"/>
      <c r="ZD145" s="0"/>
      <c r="ZE145" s="0"/>
      <c r="ZF145" s="0"/>
      <c r="ZG145" s="0"/>
      <c r="ZH145" s="0"/>
      <c r="ZI145" s="0"/>
      <c r="ZJ145" s="0"/>
      <c r="ZK145" s="0"/>
      <c r="ZL145" s="0"/>
      <c r="ZM145" s="0"/>
      <c r="ZN145" s="0"/>
      <c r="ZO145" s="0"/>
      <c r="ZP145" s="0"/>
      <c r="ZQ145" s="0"/>
      <c r="ZR145" s="0"/>
      <c r="ZS145" s="0"/>
      <c r="ZT145" s="0"/>
      <c r="ZU145" s="0"/>
      <c r="ZV145" s="0"/>
      <c r="ZW145" s="0"/>
      <c r="ZX145" s="0"/>
      <c r="ZY145" s="0"/>
      <c r="ZZ145" s="0"/>
      <c r="AAA145" s="0"/>
      <c r="AAB145" s="0"/>
      <c r="AAC145" s="0"/>
      <c r="AAD145" s="0"/>
      <c r="AAE145" s="0"/>
      <c r="AAF145" s="0"/>
      <c r="AAG145" s="0"/>
      <c r="AAH145" s="0"/>
      <c r="AAI145" s="0"/>
      <c r="AAJ145" s="0"/>
      <c r="AAK145" s="0"/>
      <c r="AAL145" s="0"/>
      <c r="AAM145" s="0"/>
      <c r="AAN145" s="0"/>
      <c r="AAO145" s="0"/>
      <c r="AAP145" s="0"/>
      <c r="AAQ145" s="0"/>
      <c r="AAR145" s="0"/>
      <c r="AAS145" s="0"/>
      <c r="AAT145" s="0"/>
      <c r="AAU145" s="0"/>
      <c r="AAV145" s="0"/>
      <c r="AAW145" s="0"/>
      <c r="AAX145" s="0"/>
      <c r="AAY145" s="0"/>
      <c r="AAZ145" s="0"/>
      <c r="ABA145" s="0"/>
      <c r="ABB145" s="0"/>
      <c r="ABC145" s="0"/>
      <c r="ABD145" s="0"/>
      <c r="ABE145" s="0"/>
      <c r="ABF145" s="0"/>
      <c r="ABG145" s="0"/>
      <c r="ABH145" s="0"/>
      <c r="ABI145" s="0"/>
      <c r="ABJ145" s="0"/>
      <c r="ABK145" s="0"/>
      <c r="ABL145" s="0"/>
      <c r="ABM145" s="0"/>
      <c r="ABN145" s="0"/>
      <c r="ABO145" s="0"/>
      <c r="ABP145" s="0"/>
      <c r="ABQ145" s="0"/>
      <c r="ABR145" s="0"/>
      <c r="ABS145" s="0"/>
      <c r="ABT145" s="0"/>
      <c r="ABU145" s="0"/>
      <c r="ABV145" s="0"/>
      <c r="ABW145" s="0"/>
      <c r="ABX145" s="0"/>
      <c r="ABY145" s="0"/>
      <c r="ABZ145" s="0"/>
      <c r="ACA145" s="0"/>
      <c r="ACB145" s="0"/>
      <c r="ACC145" s="0"/>
      <c r="ACD145" s="0"/>
      <c r="ACE145" s="0"/>
      <c r="ACF145" s="0"/>
      <c r="ACG145" s="0"/>
      <c r="ACH145" s="0"/>
      <c r="ACI145" s="0"/>
      <c r="ACJ145" s="0"/>
      <c r="ACK145" s="0"/>
      <c r="ACL145" s="0"/>
      <c r="ACM145" s="0"/>
      <c r="ACN145" s="0"/>
      <c r="ACO145" s="0"/>
      <c r="ACP145" s="0"/>
      <c r="ACQ145" s="0"/>
      <c r="ACR145" s="0"/>
      <c r="ACS145" s="0"/>
      <c r="ACT145" s="0"/>
      <c r="ACU145" s="0"/>
      <c r="ACV145" s="0"/>
      <c r="ACW145" s="0"/>
      <c r="ACX145" s="0"/>
      <c r="ACY145" s="0"/>
      <c r="ACZ145" s="0"/>
      <c r="ADA145" s="0"/>
      <c r="ADB145" s="0"/>
      <c r="ADC145" s="0"/>
      <c r="ADD145" s="0"/>
      <c r="ADE145" s="0"/>
      <c r="ADF145" s="0"/>
      <c r="ADG145" s="0"/>
      <c r="ADH145" s="0"/>
      <c r="ADI145" s="0"/>
      <c r="ADJ145" s="0"/>
      <c r="ADK145" s="0"/>
      <c r="ADL145" s="0"/>
      <c r="ADM145" s="0"/>
      <c r="ADN145" s="0"/>
      <c r="ADO145" s="0"/>
      <c r="ADP145" s="0"/>
      <c r="ADQ145" s="0"/>
      <c r="ADR145" s="0"/>
      <c r="ADS145" s="0"/>
      <c r="ADT145" s="0"/>
      <c r="ADU145" s="0"/>
      <c r="ADV145" s="0"/>
      <c r="ADW145" s="0"/>
      <c r="ADX145" s="0"/>
      <c r="ADY145" s="0"/>
      <c r="ADZ145" s="0"/>
      <c r="AEA145" s="0"/>
      <c r="AEB145" s="0"/>
      <c r="AEC145" s="0"/>
      <c r="AED145" s="0"/>
      <c r="AEE145" s="0"/>
      <c r="AEF145" s="0"/>
      <c r="AEG145" s="0"/>
      <c r="AEH145" s="0"/>
      <c r="AEI145" s="0"/>
      <c r="AEJ145" s="0"/>
      <c r="AEK145" s="0"/>
      <c r="AEL145" s="0"/>
      <c r="AEM145" s="0"/>
      <c r="AEN145" s="0"/>
      <c r="AEO145" s="0"/>
      <c r="AEP145" s="0"/>
      <c r="AEQ145" s="0"/>
      <c r="AER145" s="0"/>
      <c r="AES145" s="0"/>
      <c r="AET145" s="0"/>
      <c r="AEU145" s="0"/>
      <c r="AEV145" s="0"/>
      <c r="AEW145" s="0"/>
      <c r="AEX145" s="0"/>
      <c r="AEY145" s="0"/>
      <c r="AEZ145" s="0"/>
      <c r="AFA145" s="0"/>
      <c r="AFB145" s="0"/>
      <c r="AFC145" s="0"/>
      <c r="AFD145" s="0"/>
      <c r="AFE145" s="0"/>
      <c r="AFF145" s="0"/>
      <c r="AFG145" s="0"/>
      <c r="AFH145" s="0"/>
      <c r="AFI145" s="0"/>
      <c r="AFJ145" s="0"/>
      <c r="AFK145" s="0"/>
      <c r="AFL145" s="0"/>
      <c r="AFM145" s="0"/>
      <c r="AFN145" s="0"/>
      <c r="AFO145" s="0"/>
      <c r="AFP145" s="0"/>
      <c r="AFQ145" s="0"/>
      <c r="AFR145" s="0"/>
      <c r="AFS145" s="0"/>
      <c r="AFT145" s="0"/>
      <c r="AFU145" s="0"/>
      <c r="AFV145" s="0"/>
      <c r="AFW145" s="0"/>
      <c r="AFX145" s="0"/>
      <c r="AFY145" s="0"/>
      <c r="AFZ145" s="0"/>
      <c r="AGA145" s="0"/>
      <c r="AGB145" s="0"/>
      <c r="AGC145" s="0"/>
      <c r="AGD145" s="0"/>
      <c r="AGE145" s="0"/>
      <c r="AGF145" s="0"/>
      <c r="AGG145" s="0"/>
      <c r="AGH145" s="0"/>
      <c r="AGI145" s="0"/>
      <c r="AGJ145" s="0"/>
      <c r="AGK145" s="0"/>
      <c r="AGL145" s="0"/>
      <c r="AGM145" s="0"/>
      <c r="AGN145" s="0"/>
      <c r="AGO145" s="0"/>
      <c r="AGP145" s="0"/>
      <c r="AGQ145" s="0"/>
      <c r="AGR145" s="0"/>
      <c r="AGS145" s="0"/>
      <c r="AGT145" s="0"/>
      <c r="AGU145" s="0"/>
      <c r="AGV145" s="0"/>
      <c r="AGW145" s="0"/>
      <c r="AGX145" s="0"/>
      <c r="AGY145" s="0"/>
      <c r="AGZ145" s="0"/>
      <c r="AHA145" s="0"/>
      <c r="AHB145" s="0"/>
      <c r="AHC145" s="0"/>
      <c r="AHD145" s="0"/>
      <c r="AHE145" s="0"/>
      <c r="AHF145" s="0"/>
      <c r="AHG145" s="0"/>
      <c r="AHH145" s="0"/>
      <c r="AHI145" s="0"/>
      <c r="AHJ145" s="0"/>
      <c r="AHK145" s="0"/>
      <c r="AHL145" s="0"/>
      <c r="AHM145" s="0"/>
      <c r="AHN145" s="0"/>
      <c r="AHO145" s="0"/>
      <c r="AHP145" s="0"/>
      <c r="AHQ145" s="0"/>
      <c r="AHR145" s="0"/>
      <c r="AHS145" s="0"/>
      <c r="AHT145" s="0"/>
      <c r="AHU145" s="0"/>
      <c r="AHV145" s="0"/>
      <c r="AHW145" s="0"/>
      <c r="AHX145" s="0"/>
      <c r="AHY145" s="0"/>
      <c r="AHZ145" s="0"/>
      <c r="AIA145" s="0"/>
      <c r="AIB145" s="0"/>
      <c r="AIC145" s="0"/>
      <c r="AID145" s="0"/>
      <c r="AIE145" s="0"/>
      <c r="AIF145" s="0"/>
      <c r="AIG145" s="0"/>
      <c r="AIH145" s="0"/>
      <c r="AII145" s="0"/>
      <c r="AIJ145" s="0"/>
      <c r="AIK145" s="0"/>
      <c r="AIL145" s="0"/>
      <c r="AIM145" s="0"/>
      <c r="AIN145" s="0"/>
      <c r="AIO145" s="0"/>
      <c r="AIP145" s="0"/>
      <c r="AIQ145" s="0"/>
      <c r="AIR145" s="0"/>
      <c r="AIS145" s="0"/>
      <c r="AIT145" s="0"/>
      <c r="AIU145" s="0"/>
      <c r="AIV145" s="0"/>
      <c r="AIW145" s="0"/>
      <c r="AIX145" s="0"/>
      <c r="AIY145" s="0"/>
      <c r="AIZ145" s="0"/>
      <c r="AJA145" s="0"/>
      <c r="AJB145" s="0"/>
      <c r="AJC145" s="0"/>
      <c r="AJD145" s="0"/>
      <c r="AJE145" s="0"/>
      <c r="AJF145" s="0"/>
      <c r="AJG145" s="0"/>
      <c r="AJH145" s="0"/>
      <c r="AJI145" s="0"/>
      <c r="AJJ145" s="0"/>
      <c r="AJK145" s="0"/>
      <c r="AJL145" s="0"/>
      <c r="AJM145" s="0"/>
      <c r="AJN145" s="0"/>
      <c r="AJO145" s="0"/>
      <c r="AJP145" s="0"/>
      <c r="AJQ145" s="0"/>
      <c r="AJR145" s="0"/>
      <c r="AJS145" s="0"/>
      <c r="AJT145" s="0"/>
      <c r="AJU145" s="0"/>
      <c r="AJV145" s="0"/>
      <c r="AJW145" s="0"/>
      <c r="AJX145" s="0"/>
      <c r="AJY145" s="0"/>
      <c r="AJZ145" s="0"/>
      <c r="AKA145" s="0"/>
      <c r="AKB145" s="0"/>
      <c r="AKC145" s="0"/>
      <c r="AKD145" s="0"/>
      <c r="AKE145" s="0"/>
      <c r="AKF145" s="0"/>
      <c r="AKG145" s="0"/>
      <c r="AKH145" s="0"/>
      <c r="AKI145" s="0"/>
      <c r="AKJ145" s="0"/>
      <c r="AKK145" s="0"/>
      <c r="AKL145" s="0"/>
      <c r="AKM145" s="0"/>
      <c r="AKN145" s="0"/>
      <c r="AKO145" s="0"/>
      <c r="AKP145" s="0"/>
      <c r="AKQ145" s="0"/>
      <c r="AKR145" s="0"/>
      <c r="AKS145" s="0"/>
      <c r="AKT145" s="0"/>
      <c r="AKU145" s="0"/>
      <c r="AKV145" s="0"/>
      <c r="AKW145" s="0"/>
      <c r="AKX145" s="0"/>
      <c r="AKY145" s="0"/>
      <c r="AKZ145" s="0"/>
      <c r="ALA145" s="0"/>
      <c r="ALB145" s="0"/>
      <c r="ALC145" s="0"/>
      <c r="ALD145" s="0"/>
      <c r="ALE145" s="0"/>
      <c r="ALF145" s="0"/>
      <c r="ALG145" s="0"/>
      <c r="ALH145" s="0"/>
      <c r="ALI145" s="0"/>
      <c r="ALJ145" s="0"/>
      <c r="ALK145" s="0"/>
      <c r="ALL145" s="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35" customFormat="true" ht="77.25" hidden="false" customHeight="true" outlineLevel="0" collapsed="false">
      <c r="A146" s="27" t="n">
        <v>135</v>
      </c>
      <c r="B146" s="28" t="s">
        <v>839</v>
      </c>
      <c r="C146" s="21" t="s">
        <v>1247</v>
      </c>
      <c r="D146" s="17" t="s">
        <v>38</v>
      </c>
      <c r="E146" s="21" t="n">
        <v>10</v>
      </c>
      <c r="F146" s="21" t="s">
        <v>1248</v>
      </c>
      <c r="G146" s="17" t="n">
        <v>1</v>
      </c>
      <c r="H146" s="17" t="n">
        <v>0</v>
      </c>
      <c r="I146" s="17" t="n">
        <v>0</v>
      </c>
      <c r="J146" s="17" t="n">
        <v>0</v>
      </c>
      <c r="K146" s="17" t="n">
        <v>0</v>
      </c>
      <c r="L146" s="17" t="n">
        <v>0</v>
      </c>
      <c r="M146" s="17" t="n">
        <v>0</v>
      </c>
      <c r="N146" s="17" t="n">
        <v>1</v>
      </c>
      <c r="O146" s="17" t="n">
        <v>0</v>
      </c>
      <c r="P146" s="17" t="n">
        <v>0</v>
      </c>
      <c r="Q146" s="28" t="n">
        <f aca="false">SUM(J146:P146)</f>
        <v>1</v>
      </c>
      <c r="R146" s="17" t="n">
        <v>0</v>
      </c>
      <c r="S146" s="17" t="n">
        <v>0</v>
      </c>
      <c r="T146" s="17" t="n">
        <v>0</v>
      </c>
      <c r="U146" s="17" t="n">
        <v>0</v>
      </c>
      <c r="V146" s="17" t="n">
        <v>40</v>
      </c>
      <c r="W146" s="21" t="n">
        <v>40</v>
      </c>
      <c r="X146" s="21" t="n">
        <v>0</v>
      </c>
      <c r="Y146" s="17" t="n">
        <v>0</v>
      </c>
      <c r="Z146" s="29" t="n">
        <f aca="false">SUM(R146:V146)</f>
        <v>40</v>
      </c>
      <c r="AA146" s="17" t="n">
        <v>0</v>
      </c>
      <c r="AB146" s="17" t="n">
        <v>0</v>
      </c>
      <c r="AC146" s="28" t="n">
        <f aca="false">SUM(Z146:AB146)</f>
        <v>40</v>
      </c>
      <c r="AD146" s="43" t="n">
        <v>42318.7361111111</v>
      </c>
      <c r="AE146" s="43" t="n">
        <v>42318.7881944445</v>
      </c>
      <c r="AF146" s="43" t="n">
        <v>42318.7881944445</v>
      </c>
      <c r="AG146" s="23" t="n">
        <f aca="false">AF146-AD146</f>
        <v>0.0520833333357587</v>
      </c>
      <c r="AH146" s="17"/>
      <c r="AI146" s="28" t="s">
        <v>842</v>
      </c>
      <c r="AJ146" s="21" t="s">
        <v>1249</v>
      </c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192"/>
      <c r="BJ146" s="192"/>
      <c r="BK146" s="192"/>
      <c r="BL146" s="192"/>
      <c r="BM146" s="192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192"/>
      <c r="CH146" s="192"/>
      <c r="CI146" s="192"/>
      <c r="CJ146" s="192"/>
      <c r="CK146" s="192"/>
      <c r="CL146" s="192"/>
    </row>
    <row r="147" s="37" customFormat="true" ht="51" hidden="false" customHeight="false" outlineLevel="0" collapsed="false">
      <c r="A147" s="27" t="n">
        <v>136</v>
      </c>
      <c r="B147" s="28" t="s">
        <v>839</v>
      </c>
      <c r="C147" s="28" t="s">
        <v>1250</v>
      </c>
      <c r="D147" s="29" t="s">
        <v>38</v>
      </c>
      <c r="E147" s="28" t="n">
        <v>10</v>
      </c>
      <c r="F147" s="28" t="s">
        <v>1251</v>
      </c>
      <c r="G147" s="29" t="n">
        <v>0</v>
      </c>
      <c r="H147" s="29" t="n">
        <v>0</v>
      </c>
      <c r="I147" s="29" t="n">
        <v>0</v>
      </c>
      <c r="J147" s="29" t="n">
        <v>0</v>
      </c>
      <c r="K147" s="29" t="n">
        <v>0</v>
      </c>
      <c r="L147" s="29" t="n">
        <v>0</v>
      </c>
      <c r="M147" s="29" t="n">
        <v>0</v>
      </c>
      <c r="N147" s="29" t="n">
        <v>1</v>
      </c>
      <c r="O147" s="29" t="n">
        <v>0</v>
      </c>
      <c r="P147" s="29" t="n">
        <v>0</v>
      </c>
      <c r="Q147" s="28" t="n">
        <f aca="false">SUM(J147:P147)</f>
        <v>1</v>
      </c>
      <c r="R147" s="29" t="n">
        <v>0</v>
      </c>
      <c r="S147" s="29" t="n">
        <v>0</v>
      </c>
      <c r="T147" s="29" t="n">
        <v>0</v>
      </c>
      <c r="U147" s="29" t="n">
        <v>0</v>
      </c>
      <c r="V147" s="29" t="n">
        <v>1</v>
      </c>
      <c r="W147" s="28" t="n">
        <v>1</v>
      </c>
      <c r="X147" s="28" t="n">
        <v>0</v>
      </c>
      <c r="Y147" s="29" t="n">
        <v>0</v>
      </c>
      <c r="Z147" s="29" t="n">
        <v>1</v>
      </c>
      <c r="AA147" s="29" t="n">
        <v>0</v>
      </c>
      <c r="AB147" s="29" t="n">
        <v>0</v>
      </c>
      <c r="AC147" s="28" t="n">
        <f aca="false">SUM(Z147:AB147)</f>
        <v>1</v>
      </c>
      <c r="AD147" s="73" t="n">
        <v>42328.4576388889</v>
      </c>
      <c r="AE147" s="73" t="n">
        <v>42328.6597222222</v>
      </c>
      <c r="AF147" s="73" t="n">
        <v>42328.6597222222</v>
      </c>
      <c r="AG147" s="34" t="n">
        <f aca="false">AF147-AD147</f>
        <v>0.202083333329938</v>
      </c>
      <c r="AH147" s="29"/>
      <c r="AI147" s="28" t="s">
        <v>842</v>
      </c>
      <c r="AJ147" s="28" t="s">
        <v>1252</v>
      </c>
    </row>
    <row r="148" s="35" customFormat="true" ht="120.75" hidden="false" customHeight="true" outlineLevel="0" collapsed="false">
      <c r="A148" s="129" t="n">
        <v>137</v>
      </c>
      <c r="B148" s="28" t="s">
        <v>839</v>
      </c>
      <c r="C148" s="21" t="s">
        <v>1253</v>
      </c>
      <c r="D148" s="17" t="s">
        <v>38</v>
      </c>
      <c r="E148" s="21" t="n">
        <v>10</v>
      </c>
      <c r="F148" s="21" t="s">
        <v>1254</v>
      </c>
      <c r="G148" s="17" t="n">
        <v>0</v>
      </c>
      <c r="H148" s="17" t="n">
        <v>0</v>
      </c>
      <c r="I148" s="17" t="n">
        <v>0</v>
      </c>
      <c r="J148" s="17" t="n">
        <v>0</v>
      </c>
      <c r="K148" s="17" t="n">
        <v>0</v>
      </c>
      <c r="L148" s="17" t="n">
        <v>0</v>
      </c>
      <c r="M148" s="17" t="n">
        <v>0</v>
      </c>
      <c r="N148" s="17" t="n">
        <v>1</v>
      </c>
      <c r="O148" s="17" t="n">
        <v>0</v>
      </c>
      <c r="P148" s="17" t="n">
        <v>0</v>
      </c>
      <c r="Q148" s="28" t="n">
        <f aca="false">SUM(J148:P148)</f>
        <v>1</v>
      </c>
      <c r="R148" s="17" t="n">
        <v>0</v>
      </c>
      <c r="S148" s="17" t="n">
        <v>0</v>
      </c>
      <c r="T148" s="17" t="n">
        <v>2</v>
      </c>
      <c r="U148" s="17" t="n">
        <v>0</v>
      </c>
      <c r="V148" s="17" t="n">
        <v>87</v>
      </c>
      <c r="W148" s="21" t="n">
        <v>87</v>
      </c>
      <c r="X148" s="21" t="n">
        <v>0</v>
      </c>
      <c r="Y148" s="17" t="n">
        <v>0</v>
      </c>
      <c r="Z148" s="29" t="n">
        <f aca="false">SUM(R148:V148)</f>
        <v>89</v>
      </c>
      <c r="AA148" s="17" t="n">
        <v>0</v>
      </c>
      <c r="AB148" s="17" t="n">
        <v>0</v>
      </c>
      <c r="AC148" s="28" t="n">
        <f aca="false">SUM(Z148:AB148)</f>
        <v>89</v>
      </c>
      <c r="AD148" s="43" t="n">
        <v>42331.7965277778</v>
      </c>
      <c r="AE148" s="43" t="n">
        <v>42331.8888888889</v>
      </c>
      <c r="AF148" s="43" t="n">
        <v>42331.8888888889</v>
      </c>
      <c r="AG148" s="45" t="n">
        <f aca="false">AF148-AD148</f>
        <v>0.0923611111138598</v>
      </c>
      <c r="AH148" s="17"/>
      <c r="AI148" s="28" t="s">
        <v>842</v>
      </c>
      <c r="AJ148" s="21" t="s">
        <v>1255</v>
      </c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192"/>
      <c r="BJ148" s="192"/>
      <c r="BK148" s="192"/>
      <c r="BL148" s="192"/>
      <c r="BM148" s="192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192"/>
      <c r="CH148" s="192"/>
      <c r="CI148" s="192"/>
      <c r="CJ148" s="192"/>
      <c r="CK148" s="192"/>
      <c r="CL148" s="192"/>
    </row>
    <row r="149" s="37" customFormat="true" ht="63.75" hidden="false" customHeight="false" outlineLevel="0" collapsed="false">
      <c r="A149" s="129" t="n">
        <v>138</v>
      </c>
      <c r="B149" s="28" t="s">
        <v>839</v>
      </c>
      <c r="C149" s="28" t="s">
        <v>1256</v>
      </c>
      <c r="D149" s="29" t="s">
        <v>166</v>
      </c>
      <c r="E149" s="28" t="n">
        <v>10</v>
      </c>
      <c r="F149" s="69" t="s">
        <v>1257</v>
      </c>
      <c r="G149" s="29" t="n">
        <v>1</v>
      </c>
      <c r="H149" s="29" t="n">
        <v>0</v>
      </c>
      <c r="I149" s="29" t="n">
        <v>0</v>
      </c>
      <c r="J149" s="29" t="n">
        <v>0</v>
      </c>
      <c r="K149" s="29" t="n">
        <v>0</v>
      </c>
      <c r="L149" s="29" t="n">
        <v>0</v>
      </c>
      <c r="M149" s="29" t="n">
        <v>0</v>
      </c>
      <c r="N149" s="29" t="n">
        <v>1</v>
      </c>
      <c r="O149" s="29" t="n">
        <v>0</v>
      </c>
      <c r="P149" s="29" t="n">
        <v>0</v>
      </c>
      <c r="Q149" s="28" t="n">
        <f aca="false">SUM(J149:P149)</f>
        <v>1</v>
      </c>
      <c r="R149" s="29" t="n">
        <v>0</v>
      </c>
      <c r="S149" s="29" t="n">
        <v>0</v>
      </c>
      <c r="T149" s="29" t="n">
        <v>3</v>
      </c>
      <c r="U149" s="29" t="n">
        <v>0</v>
      </c>
      <c r="V149" s="29" t="n">
        <v>84</v>
      </c>
      <c r="W149" s="28" t="n">
        <v>84</v>
      </c>
      <c r="X149" s="28" t="n">
        <v>0</v>
      </c>
      <c r="Y149" s="29" t="n">
        <v>0</v>
      </c>
      <c r="Z149" s="29" t="n">
        <f aca="false">SUM(R149:Y149)</f>
        <v>171</v>
      </c>
      <c r="AA149" s="29" t="n">
        <v>0</v>
      </c>
      <c r="AB149" s="29" t="n">
        <v>0</v>
      </c>
      <c r="AC149" s="28" t="n">
        <f aca="false">SUM(Z149:AB149)</f>
        <v>171</v>
      </c>
      <c r="AD149" s="73" t="n">
        <v>42332.53125</v>
      </c>
      <c r="AE149" s="73" t="n">
        <v>42332.6006944444</v>
      </c>
      <c r="AF149" s="73" t="n">
        <v>42332.6006944444</v>
      </c>
      <c r="AG149" s="45" t="n">
        <f aca="false">AF149-AD149</f>
        <v>0.0694444444452529</v>
      </c>
      <c r="AH149" s="29"/>
      <c r="AI149" s="28" t="s">
        <v>842</v>
      </c>
      <c r="AJ149" s="28" t="s">
        <v>1258</v>
      </c>
    </row>
    <row r="150" s="33" customFormat="true" ht="159" hidden="false" customHeight="true" outlineLevel="0" collapsed="false">
      <c r="A150" s="27" t="n">
        <v>139</v>
      </c>
      <c r="B150" s="28" t="s">
        <v>839</v>
      </c>
      <c r="C150" s="21" t="s">
        <v>1259</v>
      </c>
      <c r="D150" s="17" t="s">
        <v>38</v>
      </c>
      <c r="E150" s="21" t="n">
        <v>10</v>
      </c>
      <c r="F150" s="21" t="s">
        <v>1260</v>
      </c>
      <c r="G150" s="17" t="n">
        <v>1</v>
      </c>
      <c r="H150" s="17" t="n">
        <v>0</v>
      </c>
      <c r="I150" s="17" t="n">
        <v>0</v>
      </c>
      <c r="J150" s="17" t="n">
        <v>0</v>
      </c>
      <c r="K150" s="17" t="n">
        <v>0</v>
      </c>
      <c r="L150" s="17" t="n">
        <v>0</v>
      </c>
      <c r="M150" s="17" t="n">
        <v>0</v>
      </c>
      <c r="N150" s="17" t="n">
        <v>1</v>
      </c>
      <c r="O150" s="17" t="n">
        <v>0</v>
      </c>
      <c r="P150" s="17" t="n">
        <v>0</v>
      </c>
      <c r="Q150" s="21" t="n">
        <f aca="false">SUM(J150:P150)</f>
        <v>1</v>
      </c>
      <c r="R150" s="17" t="n">
        <v>0</v>
      </c>
      <c r="S150" s="17" t="n">
        <v>0</v>
      </c>
      <c r="T150" s="17" t="n">
        <v>0</v>
      </c>
      <c r="U150" s="17" t="n">
        <v>0</v>
      </c>
      <c r="V150" s="17" t="n">
        <v>61</v>
      </c>
      <c r="W150" s="21" t="n">
        <v>61</v>
      </c>
      <c r="X150" s="21" t="n">
        <v>0</v>
      </c>
      <c r="Y150" s="17" t="n">
        <v>0</v>
      </c>
      <c r="Z150" s="17" t="n">
        <f aca="false">SUM(R150:V150)</f>
        <v>61</v>
      </c>
      <c r="AA150" s="17" t="n">
        <v>0</v>
      </c>
      <c r="AB150" s="17" t="n">
        <v>0</v>
      </c>
      <c r="AC150" s="21" t="n">
        <f aca="false">SUM(Z150:AB150)</f>
        <v>61</v>
      </c>
      <c r="AD150" s="43" t="n">
        <v>42346.53125</v>
      </c>
      <c r="AE150" s="43" t="n">
        <v>42346.6006944445</v>
      </c>
      <c r="AF150" s="43" t="n">
        <v>42346.6006944445</v>
      </c>
      <c r="AG150" s="45" t="n">
        <f aca="false">AF150-AD150</f>
        <v>0.0694444444452529</v>
      </c>
      <c r="AH150" s="17"/>
      <c r="AI150" s="28" t="s">
        <v>842</v>
      </c>
      <c r="AJ150" s="21" t="s">
        <v>1261</v>
      </c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139"/>
      <c r="BJ150" s="139"/>
      <c r="BK150" s="139"/>
      <c r="BL150" s="139"/>
      <c r="BM150" s="139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139"/>
      <c r="CH150" s="139"/>
      <c r="CI150" s="139"/>
      <c r="CJ150" s="139"/>
      <c r="CK150" s="139"/>
      <c r="CL150" s="139"/>
    </row>
    <row r="151" customFormat="false" ht="71.25" hidden="false" customHeight="true" outlineLevel="0" collapsed="false">
      <c r="A151" s="27" t="n">
        <v>140</v>
      </c>
      <c r="B151" s="28" t="s">
        <v>839</v>
      </c>
      <c r="C151" s="21" t="s">
        <v>1262</v>
      </c>
      <c r="D151" s="17" t="s">
        <v>38</v>
      </c>
      <c r="E151" s="21" t="n">
        <v>0.4</v>
      </c>
      <c r="F151" s="21" t="s">
        <v>1263</v>
      </c>
      <c r="G151" s="17" t="n">
        <v>1</v>
      </c>
      <c r="H151" s="17" t="n">
        <v>0</v>
      </c>
      <c r="I151" s="17" t="n">
        <v>0</v>
      </c>
      <c r="J151" s="17" t="n">
        <v>0</v>
      </c>
      <c r="K151" s="17" t="n">
        <v>0</v>
      </c>
      <c r="L151" s="17" t="n">
        <v>0</v>
      </c>
      <c r="M151" s="17" t="n">
        <v>0</v>
      </c>
      <c r="N151" s="17" t="n">
        <v>1</v>
      </c>
      <c r="O151" s="17" t="n">
        <v>0</v>
      </c>
      <c r="P151" s="17" t="n">
        <v>0</v>
      </c>
      <c r="Q151" s="21" t="n">
        <f aca="false">SUM(J151:P151)</f>
        <v>1</v>
      </c>
      <c r="R151" s="17" t="n">
        <v>0</v>
      </c>
      <c r="S151" s="17" t="n">
        <v>0</v>
      </c>
      <c r="T151" s="17" t="n">
        <v>0</v>
      </c>
      <c r="U151" s="17" t="n">
        <v>0</v>
      </c>
      <c r="V151" s="17" t="n">
        <v>26</v>
      </c>
      <c r="W151" s="21" t="n">
        <v>26</v>
      </c>
      <c r="X151" s="21" t="n">
        <v>0</v>
      </c>
      <c r="Y151" s="17" t="n">
        <v>0</v>
      </c>
      <c r="Z151" s="17" t="n">
        <f aca="false">SUM(R151:V151)</f>
        <v>26</v>
      </c>
      <c r="AA151" s="17" t="n">
        <v>0</v>
      </c>
      <c r="AB151" s="17" t="n">
        <v>0</v>
      </c>
      <c r="AC151" s="21" t="n">
        <f aca="false">SUM(Z151:AB151)</f>
        <v>26</v>
      </c>
      <c r="AD151" s="43" t="n">
        <v>42348.5833333333</v>
      </c>
      <c r="AE151" s="43" t="n">
        <v>42348.6770833333</v>
      </c>
      <c r="AF151" s="43" t="n">
        <v>42348.6770833333</v>
      </c>
      <c r="AG151" s="23" t="n">
        <f aca="false">AF151-AD151</f>
        <v>0.09375</v>
      </c>
      <c r="AH151" s="17"/>
      <c r="AI151" s="28" t="s">
        <v>842</v>
      </c>
      <c r="AJ151" s="21" t="s">
        <v>1264</v>
      </c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139"/>
      <c r="BJ151" s="139"/>
      <c r="BK151" s="139"/>
      <c r="BL151" s="139"/>
      <c r="BM151" s="139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139"/>
      <c r="CH151" s="139"/>
      <c r="CI151" s="139"/>
      <c r="CJ151" s="139"/>
      <c r="CK151" s="139"/>
      <c r="CL151" s="139"/>
      <c r="CM151" s="0"/>
      <c r="CN151" s="0"/>
      <c r="CO151" s="0"/>
      <c r="CP151" s="0"/>
      <c r="CQ151" s="0"/>
      <c r="CR151" s="0"/>
      <c r="CS151" s="0"/>
      <c r="CT151" s="0"/>
      <c r="CU151" s="0"/>
      <c r="CV151" s="0"/>
      <c r="CW151" s="0"/>
      <c r="CX151" s="0"/>
      <c r="CY151" s="0"/>
      <c r="CZ151" s="0"/>
      <c r="DA151" s="0"/>
      <c r="DB151" s="0"/>
      <c r="DC151" s="0"/>
      <c r="DD151" s="0"/>
      <c r="DE151" s="0"/>
      <c r="DF151" s="0"/>
      <c r="DG151" s="0"/>
      <c r="DH151" s="0"/>
      <c r="DI151" s="0"/>
      <c r="DJ151" s="0"/>
      <c r="DK151" s="0"/>
      <c r="DL151" s="0"/>
      <c r="DM151" s="0"/>
      <c r="DN151" s="0"/>
      <c r="DO151" s="0"/>
      <c r="DP151" s="0"/>
      <c r="DQ151" s="0"/>
      <c r="DR151" s="0"/>
      <c r="DS151" s="0"/>
      <c r="DT151" s="0"/>
      <c r="DU151" s="0"/>
      <c r="DV151" s="0"/>
      <c r="DW151" s="0"/>
      <c r="DX151" s="0"/>
      <c r="DY151" s="0"/>
      <c r="DZ151" s="0"/>
      <c r="EA151" s="0"/>
      <c r="EB151" s="0"/>
      <c r="EC151" s="0"/>
      <c r="ED151" s="0"/>
      <c r="EE151" s="0"/>
      <c r="EF151" s="0"/>
      <c r="EG151" s="0"/>
      <c r="EH151" s="0"/>
      <c r="EI151" s="0"/>
      <c r="EJ151" s="0"/>
      <c r="EK151" s="0"/>
      <c r="EL151" s="0"/>
      <c r="EM151" s="0"/>
      <c r="EN151" s="0"/>
      <c r="EO151" s="0"/>
      <c r="EP151" s="0"/>
      <c r="EQ151" s="0"/>
      <c r="ER151" s="0"/>
      <c r="ES151" s="0"/>
      <c r="ET151" s="0"/>
      <c r="EU151" s="0"/>
      <c r="EV151" s="0"/>
      <c r="EW151" s="0"/>
      <c r="EX151" s="0"/>
      <c r="EY151" s="0"/>
      <c r="EZ151" s="0"/>
      <c r="FA151" s="0"/>
      <c r="FB151" s="0"/>
      <c r="FC151" s="0"/>
      <c r="FD151" s="0"/>
      <c r="FE151" s="0"/>
      <c r="FF151" s="0"/>
      <c r="FG151" s="0"/>
      <c r="FH151" s="0"/>
      <c r="FI151" s="0"/>
      <c r="FJ151" s="0"/>
      <c r="FK151" s="0"/>
      <c r="FL151" s="0"/>
      <c r="FM151" s="0"/>
      <c r="FN151" s="0"/>
      <c r="FO151" s="0"/>
      <c r="FP151" s="0"/>
      <c r="FQ151" s="0"/>
      <c r="FR151" s="0"/>
      <c r="FS151" s="0"/>
      <c r="FT151" s="0"/>
      <c r="FU151" s="0"/>
      <c r="FV151" s="0"/>
      <c r="FW151" s="0"/>
      <c r="FX151" s="0"/>
      <c r="FY151" s="0"/>
      <c r="FZ151" s="0"/>
      <c r="GA151" s="0"/>
      <c r="GB151" s="0"/>
      <c r="GC151" s="0"/>
      <c r="GD151" s="0"/>
      <c r="GE151" s="0"/>
      <c r="GF151" s="0"/>
      <c r="GG151" s="0"/>
      <c r="GH151" s="0"/>
      <c r="GI151" s="0"/>
      <c r="GJ151" s="0"/>
      <c r="GK151" s="0"/>
      <c r="GL151" s="0"/>
      <c r="GM151" s="0"/>
      <c r="GN151" s="0"/>
      <c r="GO151" s="0"/>
      <c r="GP151" s="0"/>
      <c r="GQ151" s="0"/>
      <c r="GR151" s="0"/>
      <c r="GS151" s="0"/>
      <c r="GT151" s="0"/>
      <c r="GU151" s="0"/>
      <c r="GV151" s="0"/>
      <c r="GW151" s="0"/>
      <c r="GX151" s="0"/>
      <c r="GY151" s="0"/>
      <c r="GZ151" s="0"/>
      <c r="HA151" s="0"/>
      <c r="HB151" s="0"/>
      <c r="HC151" s="0"/>
      <c r="HD151" s="0"/>
      <c r="HE151" s="0"/>
      <c r="HF151" s="0"/>
      <c r="HG151" s="0"/>
      <c r="HH151" s="0"/>
      <c r="HI151" s="0"/>
      <c r="HJ151" s="0"/>
      <c r="HK151" s="0"/>
      <c r="HL151" s="0"/>
      <c r="HM151" s="0"/>
      <c r="HN151" s="0"/>
      <c r="HO151" s="0"/>
      <c r="HP151" s="0"/>
      <c r="HQ151" s="0"/>
      <c r="HR151" s="0"/>
      <c r="HS151" s="0"/>
      <c r="HT151" s="0"/>
      <c r="HU151" s="0"/>
      <c r="HV151" s="0"/>
      <c r="HW151" s="0"/>
      <c r="HX151" s="0"/>
      <c r="HY151" s="0"/>
      <c r="HZ151" s="0"/>
      <c r="IA151" s="0"/>
      <c r="IB151" s="0"/>
      <c r="IC151" s="0"/>
      <c r="ID151" s="0"/>
      <c r="IE151" s="0"/>
      <c r="IF151" s="0"/>
      <c r="IG151" s="0"/>
      <c r="IH151" s="0"/>
      <c r="II151" s="0"/>
      <c r="IJ151" s="0"/>
      <c r="IK151" s="0"/>
      <c r="IL151" s="0"/>
      <c r="IM151" s="0"/>
      <c r="IN151" s="0"/>
      <c r="IO151" s="0"/>
      <c r="IP151" s="0"/>
      <c r="IQ151" s="0"/>
      <c r="IR151" s="0"/>
      <c r="IS151" s="0"/>
      <c r="IT151" s="0"/>
      <c r="IU151" s="0"/>
      <c r="IV151" s="0"/>
      <c r="IW151" s="0"/>
      <c r="IX151" s="0"/>
      <c r="IY151" s="0"/>
      <c r="IZ151" s="0"/>
      <c r="JA151" s="0"/>
      <c r="JB151" s="0"/>
      <c r="JC151" s="0"/>
      <c r="JD151" s="0"/>
      <c r="JE151" s="0"/>
      <c r="JF151" s="0"/>
      <c r="JG151" s="0"/>
      <c r="JH151" s="0"/>
      <c r="JI151" s="0"/>
      <c r="JJ151" s="0"/>
      <c r="JK151" s="0"/>
      <c r="JL151" s="0"/>
      <c r="JM151" s="0"/>
      <c r="JN151" s="0"/>
      <c r="JO151" s="0"/>
      <c r="JP151" s="0"/>
      <c r="JQ151" s="0"/>
      <c r="JR151" s="0"/>
      <c r="JS151" s="0"/>
      <c r="JT151" s="0"/>
      <c r="JU151" s="0"/>
      <c r="JV151" s="0"/>
      <c r="JW151" s="0"/>
      <c r="JX151" s="0"/>
      <c r="JY151" s="0"/>
      <c r="JZ151" s="0"/>
      <c r="KA151" s="0"/>
      <c r="KB151" s="0"/>
      <c r="KC151" s="0"/>
      <c r="KD151" s="0"/>
      <c r="KE151" s="0"/>
      <c r="KF151" s="0"/>
      <c r="KG151" s="0"/>
      <c r="KH151" s="0"/>
      <c r="KI151" s="0"/>
      <c r="KJ151" s="0"/>
      <c r="KK151" s="0"/>
      <c r="KL151" s="0"/>
      <c r="KM151" s="0"/>
      <c r="KN151" s="0"/>
      <c r="KO151" s="0"/>
      <c r="KP151" s="0"/>
      <c r="KQ151" s="0"/>
      <c r="KR151" s="0"/>
      <c r="KS151" s="0"/>
      <c r="KT151" s="0"/>
      <c r="KU151" s="0"/>
      <c r="KV151" s="0"/>
      <c r="KW151" s="0"/>
      <c r="KX151" s="0"/>
      <c r="KY151" s="0"/>
      <c r="KZ151" s="0"/>
      <c r="LA151" s="0"/>
      <c r="LB151" s="0"/>
      <c r="LC151" s="0"/>
      <c r="LD151" s="0"/>
      <c r="LE151" s="0"/>
      <c r="LF151" s="0"/>
      <c r="LG151" s="0"/>
      <c r="LH151" s="0"/>
      <c r="LI151" s="0"/>
      <c r="LJ151" s="0"/>
      <c r="LK151" s="0"/>
      <c r="LL151" s="0"/>
      <c r="LM151" s="0"/>
      <c r="LN151" s="0"/>
      <c r="LO151" s="0"/>
      <c r="LP151" s="0"/>
      <c r="LQ151" s="0"/>
      <c r="LR151" s="0"/>
      <c r="LS151" s="0"/>
      <c r="LT151" s="0"/>
      <c r="LU151" s="0"/>
      <c r="LV151" s="0"/>
      <c r="LW151" s="0"/>
      <c r="LX151" s="0"/>
      <c r="LY151" s="0"/>
      <c r="LZ151" s="0"/>
      <c r="MA151" s="0"/>
      <c r="MB151" s="0"/>
      <c r="MC151" s="0"/>
      <c r="MD151" s="0"/>
      <c r="ME151" s="0"/>
      <c r="MF151" s="0"/>
      <c r="MG151" s="0"/>
      <c r="MH151" s="0"/>
      <c r="MI151" s="0"/>
      <c r="MJ151" s="0"/>
      <c r="MK151" s="0"/>
      <c r="ML151" s="0"/>
      <c r="MM151" s="0"/>
      <c r="MN151" s="0"/>
      <c r="MO151" s="0"/>
      <c r="MP151" s="0"/>
      <c r="MQ151" s="0"/>
      <c r="MR151" s="0"/>
      <c r="MS151" s="0"/>
      <c r="MT151" s="0"/>
      <c r="MU151" s="0"/>
      <c r="MV151" s="0"/>
      <c r="MW151" s="0"/>
      <c r="MX151" s="0"/>
      <c r="MY151" s="0"/>
      <c r="MZ151" s="0"/>
      <c r="NA151" s="0"/>
      <c r="NB151" s="0"/>
      <c r="NC151" s="0"/>
      <c r="ND151" s="0"/>
      <c r="NE151" s="0"/>
      <c r="NF151" s="0"/>
      <c r="NG151" s="0"/>
      <c r="NH151" s="0"/>
      <c r="NI151" s="0"/>
      <c r="NJ151" s="0"/>
      <c r="NK151" s="0"/>
      <c r="NL151" s="0"/>
      <c r="NM151" s="0"/>
      <c r="NN151" s="0"/>
      <c r="NO151" s="0"/>
      <c r="NP151" s="0"/>
      <c r="NQ151" s="0"/>
      <c r="NR151" s="0"/>
      <c r="NS151" s="0"/>
      <c r="NT151" s="0"/>
      <c r="NU151" s="0"/>
      <c r="NV151" s="0"/>
      <c r="NW151" s="0"/>
      <c r="NX151" s="0"/>
      <c r="NY151" s="0"/>
      <c r="NZ151" s="0"/>
      <c r="OA151" s="0"/>
      <c r="OB151" s="0"/>
      <c r="OC151" s="0"/>
      <c r="OD151" s="0"/>
      <c r="OE151" s="0"/>
      <c r="OF151" s="0"/>
      <c r="OG151" s="0"/>
      <c r="OH151" s="0"/>
      <c r="OI151" s="0"/>
      <c r="OJ151" s="0"/>
      <c r="OK151" s="0"/>
      <c r="OL151" s="0"/>
      <c r="OM151" s="0"/>
      <c r="ON151" s="0"/>
      <c r="OO151" s="0"/>
      <c r="OP151" s="0"/>
      <c r="OQ151" s="0"/>
      <c r="OR151" s="0"/>
      <c r="OS151" s="0"/>
      <c r="OT151" s="0"/>
      <c r="OU151" s="0"/>
      <c r="OV151" s="0"/>
      <c r="OW151" s="0"/>
      <c r="OX151" s="0"/>
      <c r="OY151" s="0"/>
      <c r="OZ151" s="0"/>
      <c r="PA151" s="0"/>
      <c r="PB151" s="0"/>
      <c r="PC151" s="0"/>
      <c r="PD151" s="0"/>
      <c r="PE151" s="0"/>
      <c r="PF151" s="0"/>
      <c r="PG151" s="0"/>
      <c r="PH151" s="0"/>
      <c r="PI151" s="0"/>
      <c r="PJ151" s="0"/>
      <c r="PK151" s="0"/>
      <c r="PL151" s="0"/>
      <c r="PM151" s="0"/>
      <c r="PN151" s="0"/>
      <c r="PO151" s="0"/>
      <c r="PP151" s="0"/>
      <c r="PQ151" s="0"/>
      <c r="PR151" s="0"/>
      <c r="PS151" s="0"/>
      <c r="PT151" s="0"/>
      <c r="PU151" s="0"/>
      <c r="PV151" s="0"/>
      <c r="PW151" s="0"/>
      <c r="PX151" s="0"/>
      <c r="PY151" s="0"/>
      <c r="PZ151" s="0"/>
      <c r="QA151" s="0"/>
      <c r="QB151" s="0"/>
      <c r="QC151" s="0"/>
      <c r="QD151" s="0"/>
      <c r="QE151" s="0"/>
      <c r="QF151" s="0"/>
      <c r="QG151" s="0"/>
      <c r="QH151" s="0"/>
      <c r="QI151" s="0"/>
      <c r="QJ151" s="0"/>
      <c r="QK151" s="0"/>
      <c r="QL151" s="0"/>
      <c r="QM151" s="0"/>
      <c r="QN151" s="0"/>
      <c r="QO151" s="0"/>
      <c r="QP151" s="0"/>
      <c r="QQ151" s="0"/>
      <c r="QR151" s="0"/>
      <c r="QS151" s="0"/>
      <c r="QT151" s="0"/>
      <c r="QU151" s="0"/>
      <c r="QV151" s="0"/>
      <c r="QW151" s="0"/>
      <c r="QX151" s="0"/>
      <c r="QY151" s="0"/>
      <c r="QZ151" s="0"/>
      <c r="RA151" s="0"/>
      <c r="RB151" s="0"/>
      <c r="RC151" s="0"/>
      <c r="RD151" s="0"/>
      <c r="RE151" s="0"/>
      <c r="RF151" s="0"/>
      <c r="RG151" s="0"/>
      <c r="RH151" s="0"/>
      <c r="RI151" s="0"/>
      <c r="RJ151" s="0"/>
      <c r="RK151" s="0"/>
      <c r="RL151" s="0"/>
      <c r="RM151" s="0"/>
      <c r="RN151" s="0"/>
      <c r="RO151" s="0"/>
      <c r="RP151" s="0"/>
      <c r="RQ151" s="0"/>
      <c r="RR151" s="0"/>
      <c r="RS151" s="0"/>
      <c r="RT151" s="0"/>
      <c r="RU151" s="0"/>
      <c r="RV151" s="0"/>
      <c r="RW151" s="0"/>
      <c r="RX151" s="0"/>
      <c r="RY151" s="0"/>
      <c r="RZ151" s="0"/>
      <c r="SA151" s="0"/>
      <c r="SB151" s="0"/>
      <c r="SC151" s="0"/>
      <c r="SD151" s="0"/>
      <c r="SE151" s="0"/>
      <c r="SF151" s="0"/>
      <c r="SG151" s="0"/>
      <c r="SH151" s="0"/>
      <c r="SI151" s="0"/>
      <c r="SJ151" s="0"/>
      <c r="SK151" s="0"/>
      <c r="SL151" s="0"/>
      <c r="SM151" s="0"/>
      <c r="SN151" s="0"/>
      <c r="SO151" s="0"/>
      <c r="SP151" s="0"/>
      <c r="SQ151" s="0"/>
      <c r="SR151" s="0"/>
      <c r="SS151" s="0"/>
      <c r="ST151" s="0"/>
      <c r="SU151" s="0"/>
      <c r="SV151" s="0"/>
      <c r="SW151" s="0"/>
      <c r="SX151" s="0"/>
      <c r="SY151" s="0"/>
      <c r="SZ151" s="0"/>
      <c r="TA151" s="0"/>
      <c r="TB151" s="0"/>
      <c r="TC151" s="0"/>
      <c r="TD151" s="0"/>
      <c r="TE151" s="0"/>
      <c r="TF151" s="0"/>
      <c r="TG151" s="0"/>
      <c r="TH151" s="0"/>
      <c r="TI151" s="0"/>
      <c r="TJ151" s="0"/>
      <c r="TK151" s="0"/>
      <c r="TL151" s="0"/>
      <c r="TM151" s="0"/>
      <c r="TN151" s="0"/>
      <c r="TO151" s="0"/>
      <c r="TP151" s="0"/>
      <c r="TQ151" s="0"/>
      <c r="TR151" s="0"/>
      <c r="TS151" s="0"/>
      <c r="TT151" s="0"/>
      <c r="TU151" s="0"/>
      <c r="TV151" s="0"/>
      <c r="TW151" s="0"/>
      <c r="TX151" s="0"/>
      <c r="TY151" s="0"/>
      <c r="TZ151" s="0"/>
      <c r="UA151" s="0"/>
      <c r="UB151" s="0"/>
      <c r="UC151" s="0"/>
      <c r="UD151" s="0"/>
      <c r="UE151" s="0"/>
      <c r="UF151" s="0"/>
      <c r="UG151" s="0"/>
      <c r="UH151" s="0"/>
      <c r="UI151" s="0"/>
      <c r="UJ151" s="0"/>
      <c r="UK151" s="0"/>
      <c r="UL151" s="0"/>
      <c r="UM151" s="0"/>
      <c r="UN151" s="0"/>
      <c r="UO151" s="0"/>
      <c r="UP151" s="0"/>
      <c r="UQ151" s="0"/>
      <c r="UR151" s="0"/>
      <c r="US151" s="0"/>
      <c r="UT151" s="0"/>
      <c r="UU151" s="0"/>
      <c r="UV151" s="0"/>
      <c r="UW151" s="0"/>
      <c r="UX151" s="0"/>
      <c r="UY151" s="0"/>
      <c r="UZ151" s="0"/>
      <c r="VA151" s="0"/>
      <c r="VB151" s="0"/>
      <c r="VC151" s="0"/>
      <c r="VD151" s="0"/>
      <c r="VE151" s="0"/>
      <c r="VF151" s="0"/>
      <c r="VG151" s="0"/>
      <c r="VH151" s="0"/>
      <c r="VI151" s="0"/>
      <c r="VJ151" s="0"/>
      <c r="VK151" s="0"/>
      <c r="VL151" s="0"/>
      <c r="VM151" s="0"/>
      <c r="VN151" s="0"/>
      <c r="VO151" s="0"/>
      <c r="VP151" s="0"/>
      <c r="VQ151" s="0"/>
      <c r="VR151" s="0"/>
      <c r="VS151" s="0"/>
      <c r="VT151" s="0"/>
      <c r="VU151" s="0"/>
      <c r="VV151" s="0"/>
      <c r="VW151" s="0"/>
      <c r="VX151" s="0"/>
      <c r="VY151" s="0"/>
      <c r="VZ151" s="0"/>
      <c r="WA151" s="0"/>
      <c r="WB151" s="0"/>
      <c r="WC151" s="0"/>
      <c r="WD151" s="0"/>
      <c r="WE151" s="0"/>
      <c r="WF151" s="0"/>
      <c r="WG151" s="0"/>
      <c r="WH151" s="0"/>
      <c r="WI151" s="0"/>
      <c r="WJ151" s="0"/>
      <c r="WK151" s="0"/>
      <c r="WL151" s="0"/>
      <c r="WM151" s="0"/>
      <c r="WN151" s="0"/>
      <c r="WO151" s="0"/>
      <c r="WP151" s="0"/>
      <c r="WQ151" s="0"/>
      <c r="WR151" s="0"/>
      <c r="WS151" s="0"/>
      <c r="WT151" s="0"/>
      <c r="WU151" s="0"/>
      <c r="WV151" s="0"/>
      <c r="WW151" s="0"/>
      <c r="WX151" s="0"/>
      <c r="WY151" s="0"/>
      <c r="WZ151" s="0"/>
      <c r="XA151" s="0"/>
      <c r="XB151" s="0"/>
      <c r="XC151" s="0"/>
      <c r="XD151" s="0"/>
      <c r="XE151" s="0"/>
      <c r="XF151" s="0"/>
      <c r="XG151" s="0"/>
      <c r="XH151" s="0"/>
      <c r="XI151" s="0"/>
      <c r="XJ151" s="0"/>
      <c r="XK151" s="0"/>
      <c r="XL151" s="0"/>
      <c r="XM151" s="0"/>
      <c r="XN151" s="0"/>
      <c r="XO151" s="0"/>
      <c r="XP151" s="0"/>
      <c r="XQ151" s="0"/>
      <c r="XR151" s="0"/>
      <c r="XS151" s="0"/>
      <c r="XT151" s="0"/>
      <c r="XU151" s="0"/>
      <c r="XV151" s="0"/>
      <c r="XW151" s="0"/>
      <c r="XX151" s="0"/>
      <c r="XY151" s="0"/>
      <c r="XZ151" s="0"/>
      <c r="YA151" s="0"/>
      <c r="YB151" s="0"/>
      <c r="YC151" s="0"/>
      <c r="YD151" s="0"/>
      <c r="YE151" s="0"/>
      <c r="YF151" s="0"/>
      <c r="YG151" s="0"/>
      <c r="YH151" s="0"/>
      <c r="YI151" s="0"/>
      <c r="YJ151" s="0"/>
      <c r="YK151" s="0"/>
      <c r="YL151" s="0"/>
      <c r="YM151" s="0"/>
      <c r="YN151" s="0"/>
      <c r="YO151" s="0"/>
      <c r="YP151" s="0"/>
      <c r="YQ151" s="0"/>
      <c r="YR151" s="0"/>
      <c r="YS151" s="0"/>
      <c r="YT151" s="0"/>
      <c r="YU151" s="0"/>
      <c r="YV151" s="0"/>
      <c r="YW151" s="0"/>
      <c r="YX151" s="0"/>
      <c r="YY151" s="0"/>
      <c r="YZ151" s="0"/>
      <c r="ZA151" s="0"/>
      <c r="ZB151" s="0"/>
      <c r="ZC151" s="0"/>
      <c r="ZD151" s="0"/>
      <c r="ZE151" s="0"/>
      <c r="ZF151" s="0"/>
      <c r="ZG151" s="0"/>
      <c r="ZH151" s="0"/>
      <c r="ZI151" s="0"/>
      <c r="ZJ151" s="0"/>
      <c r="ZK151" s="0"/>
      <c r="ZL151" s="0"/>
      <c r="ZM151" s="0"/>
      <c r="ZN151" s="0"/>
      <c r="ZO151" s="0"/>
      <c r="ZP151" s="0"/>
      <c r="ZQ151" s="0"/>
      <c r="ZR151" s="0"/>
      <c r="ZS151" s="0"/>
      <c r="ZT151" s="0"/>
      <c r="ZU151" s="0"/>
      <c r="ZV151" s="0"/>
      <c r="ZW151" s="0"/>
      <c r="ZX151" s="0"/>
      <c r="ZY151" s="0"/>
      <c r="ZZ151" s="0"/>
      <c r="AAA151" s="0"/>
      <c r="AAB151" s="0"/>
      <c r="AAC151" s="0"/>
      <c r="AAD151" s="0"/>
      <c r="AAE151" s="0"/>
      <c r="AAF151" s="0"/>
      <c r="AAG151" s="0"/>
      <c r="AAH151" s="0"/>
      <c r="AAI151" s="0"/>
      <c r="AAJ151" s="0"/>
      <c r="AAK151" s="0"/>
      <c r="AAL151" s="0"/>
      <c r="AAM151" s="0"/>
      <c r="AAN151" s="0"/>
      <c r="AAO151" s="0"/>
      <c r="AAP151" s="0"/>
      <c r="AAQ151" s="0"/>
      <c r="AAR151" s="0"/>
      <c r="AAS151" s="0"/>
      <c r="AAT151" s="0"/>
      <c r="AAU151" s="0"/>
      <c r="AAV151" s="0"/>
      <c r="AAW151" s="0"/>
      <c r="AAX151" s="0"/>
      <c r="AAY151" s="0"/>
      <c r="AAZ151" s="0"/>
      <c r="ABA151" s="0"/>
      <c r="ABB151" s="0"/>
      <c r="ABC151" s="0"/>
      <c r="ABD151" s="0"/>
      <c r="ABE151" s="0"/>
      <c r="ABF151" s="0"/>
      <c r="ABG151" s="0"/>
      <c r="ABH151" s="0"/>
      <c r="ABI151" s="0"/>
      <c r="ABJ151" s="0"/>
      <c r="ABK151" s="0"/>
      <c r="ABL151" s="0"/>
      <c r="ABM151" s="0"/>
      <c r="ABN151" s="0"/>
      <c r="ABO151" s="0"/>
      <c r="ABP151" s="0"/>
      <c r="ABQ151" s="0"/>
      <c r="ABR151" s="0"/>
      <c r="ABS151" s="0"/>
      <c r="ABT151" s="0"/>
      <c r="ABU151" s="0"/>
      <c r="ABV151" s="0"/>
      <c r="ABW151" s="0"/>
      <c r="ABX151" s="0"/>
      <c r="ABY151" s="0"/>
      <c r="ABZ151" s="0"/>
      <c r="ACA151" s="0"/>
      <c r="ACB151" s="0"/>
      <c r="ACC151" s="0"/>
      <c r="ACD151" s="0"/>
      <c r="ACE151" s="0"/>
      <c r="ACF151" s="0"/>
      <c r="ACG151" s="0"/>
      <c r="ACH151" s="0"/>
      <c r="ACI151" s="0"/>
      <c r="ACJ151" s="0"/>
      <c r="ACK151" s="0"/>
      <c r="ACL151" s="0"/>
      <c r="ACM151" s="0"/>
      <c r="ACN151" s="0"/>
      <c r="ACO151" s="0"/>
      <c r="ACP151" s="0"/>
      <c r="ACQ151" s="0"/>
      <c r="ACR151" s="0"/>
      <c r="ACS151" s="0"/>
      <c r="ACT151" s="0"/>
      <c r="ACU151" s="0"/>
      <c r="ACV151" s="0"/>
      <c r="ACW151" s="0"/>
      <c r="ACX151" s="0"/>
      <c r="ACY151" s="0"/>
      <c r="ACZ151" s="0"/>
      <c r="ADA151" s="0"/>
      <c r="ADB151" s="0"/>
      <c r="ADC151" s="0"/>
      <c r="ADD151" s="0"/>
      <c r="ADE151" s="0"/>
      <c r="ADF151" s="0"/>
      <c r="ADG151" s="0"/>
      <c r="ADH151" s="0"/>
      <c r="ADI151" s="0"/>
      <c r="ADJ151" s="0"/>
      <c r="ADK151" s="0"/>
      <c r="ADL151" s="0"/>
      <c r="ADM151" s="0"/>
      <c r="ADN151" s="0"/>
      <c r="ADO151" s="0"/>
      <c r="ADP151" s="0"/>
      <c r="ADQ151" s="0"/>
      <c r="ADR151" s="0"/>
      <c r="ADS151" s="0"/>
      <c r="ADT151" s="0"/>
      <c r="ADU151" s="0"/>
      <c r="ADV151" s="0"/>
      <c r="ADW151" s="0"/>
      <c r="ADX151" s="0"/>
      <c r="ADY151" s="0"/>
      <c r="ADZ151" s="0"/>
      <c r="AEA151" s="0"/>
      <c r="AEB151" s="0"/>
      <c r="AEC151" s="0"/>
      <c r="AED151" s="0"/>
      <c r="AEE151" s="0"/>
      <c r="AEF151" s="0"/>
      <c r="AEG151" s="0"/>
      <c r="AEH151" s="0"/>
      <c r="AEI151" s="0"/>
      <c r="AEJ151" s="0"/>
      <c r="AEK151" s="0"/>
      <c r="AEL151" s="0"/>
      <c r="AEM151" s="0"/>
      <c r="AEN151" s="0"/>
      <c r="AEO151" s="0"/>
      <c r="AEP151" s="0"/>
      <c r="AEQ151" s="0"/>
      <c r="AER151" s="0"/>
      <c r="AES151" s="0"/>
      <c r="AET151" s="0"/>
      <c r="AEU151" s="0"/>
      <c r="AEV151" s="0"/>
      <c r="AEW151" s="0"/>
      <c r="AEX151" s="0"/>
      <c r="AEY151" s="0"/>
      <c r="AEZ151" s="0"/>
      <c r="AFA151" s="0"/>
      <c r="AFB151" s="0"/>
      <c r="AFC151" s="0"/>
      <c r="AFD151" s="0"/>
      <c r="AFE151" s="0"/>
      <c r="AFF151" s="0"/>
      <c r="AFG151" s="0"/>
      <c r="AFH151" s="0"/>
      <c r="AFI151" s="0"/>
      <c r="AFJ151" s="0"/>
      <c r="AFK151" s="0"/>
      <c r="AFL151" s="0"/>
      <c r="AFM151" s="0"/>
      <c r="AFN151" s="0"/>
      <c r="AFO151" s="0"/>
      <c r="AFP151" s="0"/>
      <c r="AFQ151" s="0"/>
      <c r="AFR151" s="0"/>
      <c r="AFS151" s="0"/>
      <c r="AFT151" s="0"/>
      <c r="AFU151" s="0"/>
      <c r="AFV151" s="0"/>
      <c r="AFW151" s="0"/>
      <c r="AFX151" s="0"/>
      <c r="AFY151" s="0"/>
      <c r="AFZ151" s="0"/>
      <c r="AGA151" s="0"/>
      <c r="AGB151" s="0"/>
      <c r="AGC151" s="0"/>
      <c r="AGD151" s="0"/>
      <c r="AGE151" s="0"/>
      <c r="AGF151" s="0"/>
      <c r="AGG151" s="0"/>
      <c r="AGH151" s="0"/>
      <c r="AGI151" s="0"/>
      <c r="AGJ151" s="0"/>
      <c r="AGK151" s="0"/>
      <c r="AGL151" s="0"/>
      <c r="AGM151" s="0"/>
      <c r="AGN151" s="0"/>
      <c r="AGO151" s="0"/>
      <c r="AGP151" s="0"/>
      <c r="AGQ151" s="0"/>
      <c r="AGR151" s="0"/>
      <c r="AGS151" s="0"/>
      <c r="AGT151" s="0"/>
      <c r="AGU151" s="0"/>
      <c r="AGV151" s="0"/>
      <c r="AGW151" s="0"/>
      <c r="AGX151" s="0"/>
      <c r="AGY151" s="0"/>
      <c r="AGZ151" s="0"/>
      <c r="AHA151" s="0"/>
      <c r="AHB151" s="0"/>
      <c r="AHC151" s="0"/>
      <c r="AHD151" s="0"/>
      <c r="AHE151" s="0"/>
      <c r="AHF151" s="0"/>
      <c r="AHG151" s="0"/>
      <c r="AHH151" s="0"/>
      <c r="AHI151" s="0"/>
      <c r="AHJ151" s="0"/>
      <c r="AHK151" s="0"/>
      <c r="AHL151" s="0"/>
      <c r="AHM151" s="0"/>
      <c r="AHN151" s="0"/>
      <c r="AHO151" s="0"/>
      <c r="AHP151" s="0"/>
      <c r="AHQ151" s="0"/>
      <c r="AHR151" s="0"/>
      <c r="AHS151" s="0"/>
      <c r="AHT151" s="0"/>
      <c r="AHU151" s="0"/>
      <c r="AHV151" s="0"/>
      <c r="AHW151" s="0"/>
      <c r="AHX151" s="0"/>
      <c r="AHY151" s="0"/>
      <c r="AHZ151" s="0"/>
      <c r="AIA151" s="0"/>
      <c r="AIB151" s="0"/>
      <c r="AIC151" s="0"/>
      <c r="AID151" s="0"/>
      <c r="AIE151" s="0"/>
      <c r="AIF151" s="0"/>
      <c r="AIG151" s="0"/>
      <c r="AIH151" s="0"/>
      <c r="AII151" s="0"/>
      <c r="AIJ151" s="0"/>
      <c r="AIK151" s="0"/>
      <c r="AIL151" s="0"/>
      <c r="AIM151" s="0"/>
      <c r="AIN151" s="0"/>
      <c r="AIO151" s="0"/>
      <c r="AIP151" s="0"/>
      <c r="AIQ151" s="0"/>
      <c r="AIR151" s="0"/>
      <c r="AIS151" s="0"/>
      <c r="AIT151" s="0"/>
      <c r="AIU151" s="0"/>
      <c r="AIV151" s="0"/>
      <c r="AIW151" s="0"/>
      <c r="AIX151" s="0"/>
      <c r="AIY151" s="0"/>
      <c r="AIZ151" s="0"/>
      <c r="AJA151" s="0"/>
      <c r="AJB151" s="0"/>
      <c r="AJC151" s="0"/>
      <c r="AJD151" s="0"/>
      <c r="AJE151" s="0"/>
      <c r="AJF151" s="0"/>
      <c r="AJG151" s="0"/>
      <c r="AJH151" s="0"/>
      <c r="AJI151" s="0"/>
      <c r="AJJ151" s="0"/>
      <c r="AJK151" s="0"/>
      <c r="AJL151" s="0"/>
      <c r="AJM151" s="0"/>
      <c r="AJN151" s="0"/>
      <c r="AJO151" s="0"/>
      <c r="AJP151" s="0"/>
      <c r="AJQ151" s="0"/>
      <c r="AJR151" s="0"/>
      <c r="AJS151" s="0"/>
      <c r="AJT151" s="0"/>
      <c r="AJU151" s="0"/>
      <c r="AJV151" s="0"/>
      <c r="AJW151" s="0"/>
      <c r="AJX151" s="0"/>
      <c r="AJY151" s="0"/>
      <c r="AJZ151" s="0"/>
      <c r="AKA151" s="0"/>
      <c r="AKB151" s="0"/>
      <c r="AKC151" s="0"/>
      <c r="AKD151" s="0"/>
      <c r="AKE151" s="0"/>
      <c r="AKF151" s="0"/>
      <c r="AKG151" s="0"/>
      <c r="AKH151" s="0"/>
      <c r="AKI151" s="0"/>
      <c r="AKJ151" s="0"/>
      <c r="AKK151" s="0"/>
      <c r="AKL151" s="0"/>
      <c r="AKM151" s="0"/>
      <c r="AKN151" s="0"/>
      <c r="AKO151" s="0"/>
      <c r="AKP151" s="0"/>
      <c r="AKQ151" s="0"/>
      <c r="AKR151" s="0"/>
      <c r="AKS151" s="0"/>
      <c r="AKT151" s="0"/>
      <c r="AKU151" s="0"/>
      <c r="AKV151" s="0"/>
      <c r="AKW151" s="0"/>
      <c r="AKX151" s="0"/>
      <c r="AKY151" s="0"/>
      <c r="AKZ151" s="0"/>
      <c r="ALA151" s="0"/>
      <c r="ALB151" s="0"/>
      <c r="ALC151" s="0"/>
      <c r="ALD151" s="0"/>
      <c r="ALE151" s="0"/>
      <c r="ALF151" s="0"/>
      <c r="ALG151" s="0"/>
      <c r="ALH151" s="0"/>
      <c r="ALI151" s="0"/>
      <c r="ALJ151" s="0"/>
      <c r="ALK151" s="0"/>
      <c r="ALL151" s="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customFormat="false" ht="54" hidden="false" customHeight="true" outlineLevel="0" collapsed="false">
      <c r="A152" s="27" t="n">
        <v>141</v>
      </c>
      <c r="B152" s="28" t="s">
        <v>839</v>
      </c>
      <c r="C152" s="21" t="s">
        <v>1265</v>
      </c>
      <c r="D152" s="17" t="s">
        <v>38</v>
      </c>
      <c r="E152" s="21" t="n">
        <v>10</v>
      </c>
      <c r="F152" s="21" t="s">
        <v>1266</v>
      </c>
      <c r="G152" s="17" t="n">
        <v>1</v>
      </c>
      <c r="H152" s="17" t="n">
        <v>0</v>
      </c>
      <c r="I152" s="17" t="n">
        <v>0</v>
      </c>
      <c r="J152" s="17" t="n">
        <v>0</v>
      </c>
      <c r="K152" s="17" t="n">
        <v>0</v>
      </c>
      <c r="L152" s="17" t="n">
        <v>0</v>
      </c>
      <c r="M152" s="17" t="n">
        <v>0</v>
      </c>
      <c r="N152" s="17" t="n">
        <v>1</v>
      </c>
      <c r="O152" s="17" t="n">
        <v>0</v>
      </c>
      <c r="P152" s="17" t="n">
        <v>0</v>
      </c>
      <c r="Q152" s="21" t="n">
        <f aca="false">SUM(J152:P152)</f>
        <v>1</v>
      </c>
      <c r="R152" s="17" t="n">
        <v>0</v>
      </c>
      <c r="S152" s="17" t="n">
        <v>0</v>
      </c>
      <c r="T152" s="17" t="n">
        <v>0</v>
      </c>
      <c r="U152" s="17" t="n">
        <v>0</v>
      </c>
      <c r="V152" s="17" t="n">
        <v>26</v>
      </c>
      <c r="W152" s="21" t="n">
        <v>26</v>
      </c>
      <c r="X152" s="21" t="n">
        <v>0</v>
      </c>
      <c r="Y152" s="17" t="n">
        <v>0</v>
      </c>
      <c r="Z152" s="17" t="n">
        <f aca="false">SUM(R152:V152)</f>
        <v>26</v>
      </c>
      <c r="AA152" s="17" t="n">
        <v>0</v>
      </c>
      <c r="AB152" s="17" t="n">
        <v>0</v>
      </c>
      <c r="AC152" s="21" t="n">
        <f aca="false">SUM(Z152:AB152)</f>
        <v>26</v>
      </c>
      <c r="AD152" s="43" t="n">
        <v>42352.2847222222</v>
      </c>
      <c r="AE152" s="43" t="n">
        <v>42352.3229166667</v>
      </c>
      <c r="AF152" s="43" t="n">
        <v>42352.3229166667</v>
      </c>
      <c r="AG152" s="23" t="n">
        <f aca="false">AF152-AD152</f>
        <v>0.0381944444452529</v>
      </c>
      <c r="AH152" s="17"/>
      <c r="AI152" s="28" t="s">
        <v>842</v>
      </c>
      <c r="AJ152" s="21" t="s">
        <v>1267</v>
      </c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139"/>
      <c r="BJ152" s="139"/>
      <c r="BK152" s="139"/>
      <c r="BL152" s="139"/>
      <c r="BM152" s="139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139"/>
      <c r="CH152" s="139"/>
      <c r="CI152" s="139"/>
      <c r="CJ152" s="139"/>
      <c r="CK152" s="139"/>
      <c r="CL152" s="139"/>
      <c r="CM152" s="0"/>
      <c r="CN152" s="0"/>
      <c r="CO152" s="0"/>
      <c r="CP152" s="0"/>
      <c r="CQ152" s="0"/>
      <c r="CR152" s="0"/>
      <c r="CS152" s="0"/>
      <c r="CT152" s="0"/>
      <c r="CU152" s="0"/>
      <c r="CV152" s="0"/>
      <c r="CW152" s="0"/>
      <c r="CX152" s="0"/>
      <c r="CY152" s="0"/>
      <c r="CZ152" s="0"/>
      <c r="DA152" s="0"/>
      <c r="DB152" s="0"/>
      <c r="DC152" s="0"/>
      <c r="DD152" s="0"/>
      <c r="DE152" s="0"/>
      <c r="DF152" s="0"/>
      <c r="DG152" s="0"/>
      <c r="DH152" s="0"/>
      <c r="DI152" s="0"/>
      <c r="DJ152" s="0"/>
      <c r="DK152" s="0"/>
      <c r="DL152" s="0"/>
      <c r="DM152" s="0"/>
      <c r="DN152" s="0"/>
      <c r="DO152" s="0"/>
      <c r="DP152" s="0"/>
      <c r="DQ152" s="0"/>
      <c r="DR152" s="0"/>
      <c r="DS152" s="0"/>
      <c r="DT152" s="0"/>
      <c r="DU152" s="0"/>
      <c r="DV152" s="0"/>
      <c r="DW152" s="0"/>
      <c r="DX152" s="0"/>
      <c r="DY152" s="0"/>
      <c r="DZ152" s="0"/>
      <c r="EA152" s="0"/>
      <c r="EB152" s="0"/>
      <c r="EC152" s="0"/>
      <c r="ED152" s="0"/>
      <c r="EE152" s="0"/>
      <c r="EF152" s="0"/>
      <c r="EG152" s="0"/>
      <c r="EH152" s="0"/>
      <c r="EI152" s="0"/>
      <c r="EJ152" s="0"/>
      <c r="EK152" s="0"/>
      <c r="EL152" s="0"/>
      <c r="EM152" s="0"/>
      <c r="EN152" s="0"/>
      <c r="EO152" s="0"/>
      <c r="EP152" s="0"/>
      <c r="EQ152" s="0"/>
      <c r="ER152" s="0"/>
      <c r="ES152" s="0"/>
      <c r="ET152" s="0"/>
      <c r="EU152" s="0"/>
      <c r="EV152" s="0"/>
      <c r="EW152" s="0"/>
      <c r="EX152" s="0"/>
      <c r="EY152" s="0"/>
      <c r="EZ152" s="0"/>
      <c r="FA152" s="0"/>
      <c r="FB152" s="0"/>
      <c r="FC152" s="0"/>
      <c r="FD152" s="0"/>
      <c r="FE152" s="0"/>
      <c r="FF152" s="0"/>
      <c r="FG152" s="0"/>
      <c r="FH152" s="0"/>
      <c r="FI152" s="0"/>
      <c r="FJ152" s="0"/>
      <c r="FK152" s="0"/>
      <c r="FL152" s="0"/>
      <c r="FM152" s="0"/>
      <c r="FN152" s="0"/>
      <c r="FO152" s="0"/>
      <c r="FP152" s="0"/>
      <c r="FQ152" s="0"/>
      <c r="FR152" s="0"/>
      <c r="FS152" s="0"/>
      <c r="FT152" s="0"/>
      <c r="FU152" s="0"/>
      <c r="FV152" s="0"/>
      <c r="FW152" s="0"/>
      <c r="FX152" s="0"/>
      <c r="FY152" s="0"/>
      <c r="FZ152" s="0"/>
      <c r="GA152" s="0"/>
      <c r="GB152" s="0"/>
      <c r="GC152" s="0"/>
      <c r="GD152" s="0"/>
      <c r="GE152" s="0"/>
      <c r="GF152" s="0"/>
      <c r="GG152" s="0"/>
      <c r="GH152" s="0"/>
      <c r="GI152" s="0"/>
      <c r="GJ152" s="0"/>
      <c r="GK152" s="0"/>
      <c r="GL152" s="0"/>
      <c r="GM152" s="0"/>
      <c r="GN152" s="0"/>
      <c r="GO152" s="0"/>
      <c r="GP152" s="0"/>
      <c r="GQ152" s="0"/>
      <c r="GR152" s="0"/>
      <c r="GS152" s="0"/>
      <c r="GT152" s="0"/>
      <c r="GU152" s="0"/>
      <c r="GV152" s="0"/>
      <c r="GW152" s="0"/>
      <c r="GX152" s="0"/>
      <c r="GY152" s="0"/>
      <c r="GZ152" s="0"/>
      <c r="HA152" s="0"/>
      <c r="HB152" s="0"/>
      <c r="HC152" s="0"/>
      <c r="HD152" s="0"/>
      <c r="HE152" s="0"/>
      <c r="HF152" s="0"/>
      <c r="HG152" s="0"/>
      <c r="HH152" s="0"/>
      <c r="HI152" s="0"/>
      <c r="HJ152" s="0"/>
      <c r="HK152" s="0"/>
      <c r="HL152" s="0"/>
      <c r="HM152" s="0"/>
      <c r="HN152" s="0"/>
      <c r="HO152" s="0"/>
      <c r="HP152" s="0"/>
      <c r="HQ152" s="0"/>
      <c r="HR152" s="0"/>
      <c r="HS152" s="0"/>
      <c r="HT152" s="0"/>
      <c r="HU152" s="0"/>
      <c r="HV152" s="0"/>
      <c r="HW152" s="0"/>
      <c r="HX152" s="0"/>
      <c r="HY152" s="0"/>
      <c r="HZ152" s="0"/>
      <c r="IA152" s="0"/>
      <c r="IB152" s="0"/>
      <c r="IC152" s="0"/>
      <c r="ID152" s="0"/>
      <c r="IE152" s="0"/>
      <c r="IF152" s="0"/>
      <c r="IG152" s="0"/>
      <c r="IH152" s="0"/>
      <c r="II152" s="0"/>
      <c r="IJ152" s="0"/>
      <c r="IK152" s="0"/>
      <c r="IL152" s="0"/>
      <c r="IM152" s="0"/>
      <c r="IN152" s="0"/>
      <c r="IO152" s="0"/>
      <c r="IP152" s="0"/>
      <c r="IQ152" s="0"/>
      <c r="IR152" s="0"/>
      <c r="IS152" s="0"/>
      <c r="IT152" s="0"/>
      <c r="IU152" s="0"/>
      <c r="IV152" s="0"/>
      <c r="IW152" s="0"/>
      <c r="IX152" s="0"/>
      <c r="IY152" s="0"/>
      <c r="IZ152" s="0"/>
      <c r="JA152" s="0"/>
      <c r="JB152" s="0"/>
      <c r="JC152" s="0"/>
      <c r="JD152" s="0"/>
      <c r="JE152" s="0"/>
      <c r="JF152" s="0"/>
      <c r="JG152" s="0"/>
      <c r="JH152" s="0"/>
      <c r="JI152" s="0"/>
      <c r="JJ152" s="0"/>
      <c r="JK152" s="0"/>
      <c r="JL152" s="0"/>
      <c r="JM152" s="0"/>
      <c r="JN152" s="0"/>
      <c r="JO152" s="0"/>
      <c r="JP152" s="0"/>
      <c r="JQ152" s="0"/>
      <c r="JR152" s="0"/>
      <c r="JS152" s="0"/>
      <c r="JT152" s="0"/>
      <c r="JU152" s="0"/>
      <c r="JV152" s="0"/>
      <c r="JW152" s="0"/>
      <c r="JX152" s="0"/>
      <c r="JY152" s="0"/>
      <c r="JZ152" s="0"/>
      <c r="KA152" s="0"/>
      <c r="KB152" s="0"/>
      <c r="KC152" s="0"/>
      <c r="KD152" s="0"/>
      <c r="KE152" s="0"/>
      <c r="KF152" s="0"/>
      <c r="KG152" s="0"/>
      <c r="KH152" s="0"/>
      <c r="KI152" s="0"/>
      <c r="KJ152" s="0"/>
      <c r="KK152" s="0"/>
      <c r="KL152" s="0"/>
      <c r="KM152" s="0"/>
      <c r="KN152" s="0"/>
      <c r="KO152" s="0"/>
      <c r="KP152" s="0"/>
      <c r="KQ152" s="0"/>
      <c r="KR152" s="0"/>
      <c r="KS152" s="0"/>
      <c r="KT152" s="0"/>
      <c r="KU152" s="0"/>
      <c r="KV152" s="0"/>
      <c r="KW152" s="0"/>
      <c r="KX152" s="0"/>
      <c r="KY152" s="0"/>
      <c r="KZ152" s="0"/>
      <c r="LA152" s="0"/>
      <c r="LB152" s="0"/>
      <c r="LC152" s="0"/>
      <c r="LD152" s="0"/>
      <c r="LE152" s="0"/>
      <c r="LF152" s="0"/>
      <c r="LG152" s="0"/>
      <c r="LH152" s="0"/>
      <c r="LI152" s="0"/>
      <c r="LJ152" s="0"/>
      <c r="LK152" s="0"/>
      <c r="LL152" s="0"/>
      <c r="LM152" s="0"/>
      <c r="LN152" s="0"/>
      <c r="LO152" s="0"/>
      <c r="LP152" s="0"/>
      <c r="LQ152" s="0"/>
      <c r="LR152" s="0"/>
      <c r="LS152" s="0"/>
      <c r="LT152" s="0"/>
      <c r="LU152" s="0"/>
      <c r="LV152" s="0"/>
      <c r="LW152" s="0"/>
      <c r="LX152" s="0"/>
      <c r="LY152" s="0"/>
      <c r="LZ152" s="0"/>
      <c r="MA152" s="0"/>
      <c r="MB152" s="0"/>
      <c r="MC152" s="0"/>
      <c r="MD152" s="0"/>
      <c r="ME152" s="0"/>
      <c r="MF152" s="0"/>
      <c r="MG152" s="0"/>
      <c r="MH152" s="0"/>
      <c r="MI152" s="0"/>
      <c r="MJ152" s="0"/>
      <c r="MK152" s="0"/>
      <c r="ML152" s="0"/>
      <c r="MM152" s="0"/>
      <c r="MN152" s="0"/>
      <c r="MO152" s="0"/>
      <c r="MP152" s="0"/>
      <c r="MQ152" s="0"/>
      <c r="MR152" s="0"/>
      <c r="MS152" s="0"/>
      <c r="MT152" s="0"/>
      <c r="MU152" s="0"/>
      <c r="MV152" s="0"/>
      <c r="MW152" s="0"/>
      <c r="MX152" s="0"/>
      <c r="MY152" s="0"/>
      <c r="MZ152" s="0"/>
      <c r="NA152" s="0"/>
      <c r="NB152" s="0"/>
      <c r="NC152" s="0"/>
      <c r="ND152" s="0"/>
      <c r="NE152" s="0"/>
      <c r="NF152" s="0"/>
      <c r="NG152" s="0"/>
      <c r="NH152" s="0"/>
      <c r="NI152" s="0"/>
      <c r="NJ152" s="0"/>
      <c r="NK152" s="0"/>
      <c r="NL152" s="0"/>
      <c r="NM152" s="0"/>
      <c r="NN152" s="0"/>
      <c r="NO152" s="0"/>
      <c r="NP152" s="0"/>
      <c r="NQ152" s="0"/>
      <c r="NR152" s="0"/>
      <c r="NS152" s="0"/>
      <c r="NT152" s="0"/>
      <c r="NU152" s="0"/>
      <c r="NV152" s="0"/>
      <c r="NW152" s="0"/>
      <c r="NX152" s="0"/>
      <c r="NY152" s="0"/>
      <c r="NZ152" s="0"/>
      <c r="OA152" s="0"/>
      <c r="OB152" s="0"/>
      <c r="OC152" s="0"/>
      <c r="OD152" s="0"/>
      <c r="OE152" s="0"/>
      <c r="OF152" s="0"/>
      <c r="OG152" s="0"/>
      <c r="OH152" s="0"/>
      <c r="OI152" s="0"/>
      <c r="OJ152" s="0"/>
      <c r="OK152" s="0"/>
      <c r="OL152" s="0"/>
      <c r="OM152" s="0"/>
      <c r="ON152" s="0"/>
      <c r="OO152" s="0"/>
      <c r="OP152" s="0"/>
      <c r="OQ152" s="0"/>
      <c r="OR152" s="0"/>
      <c r="OS152" s="0"/>
      <c r="OT152" s="0"/>
      <c r="OU152" s="0"/>
      <c r="OV152" s="0"/>
      <c r="OW152" s="0"/>
      <c r="OX152" s="0"/>
      <c r="OY152" s="0"/>
      <c r="OZ152" s="0"/>
      <c r="PA152" s="0"/>
      <c r="PB152" s="0"/>
      <c r="PC152" s="0"/>
      <c r="PD152" s="0"/>
      <c r="PE152" s="0"/>
      <c r="PF152" s="0"/>
      <c r="PG152" s="0"/>
      <c r="PH152" s="0"/>
      <c r="PI152" s="0"/>
      <c r="PJ152" s="0"/>
      <c r="PK152" s="0"/>
      <c r="PL152" s="0"/>
      <c r="PM152" s="0"/>
      <c r="PN152" s="0"/>
      <c r="PO152" s="0"/>
      <c r="PP152" s="0"/>
      <c r="PQ152" s="0"/>
      <c r="PR152" s="0"/>
      <c r="PS152" s="0"/>
      <c r="PT152" s="0"/>
      <c r="PU152" s="0"/>
      <c r="PV152" s="0"/>
      <c r="PW152" s="0"/>
      <c r="PX152" s="0"/>
      <c r="PY152" s="0"/>
      <c r="PZ152" s="0"/>
      <c r="QA152" s="0"/>
      <c r="QB152" s="0"/>
      <c r="QC152" s="0"/>
      <c r="QD152" s="0"/>
      <c r="QE152" s="0"/>
      <c r="QF152" s="0"/>
      <c r="QG152" s="0"/>
      <c r="QH152" s="0"/>
      <c r="QI152" s="0"/>
      <c r="QJ152" s="0"/>
      <c r="QK152" s="0"/>
      <c r="QL152" s="0"/>
      <c r="QM152" s="0"/>
      <c r="QN152" s="0"/>
      <c r="QO152" s="0"/>
      <c r="QP152" s="0"/>
      <c r="QQ152" s="0"/>
      <c r="QR152" s="0"/>
      <c r="QS152" s="0"/>
      <c r="QT152" s="0"/>
      <c r="QU152" s="0"/>
      <c r="QV152" s="0"/>
      <c r="QW152" s="0"/>
      <c r="QX152" s="0"/>
      <c r="QY152" s="0"/>
      <c r="QZ152" s="0"/>
      <c r="RA152" s="0"/>
      <c r="RB152" s="0"/>
      <c r="RC152" s="0"/>
      <c r="RD152" s="0"/>
      <c r="RE152" s="0"/>
      <c r="RF152" s="0"/>
      <c r="RG152" s="0"/>
      <c r="RH152" s="0"/>
      <c r="RI152" s="0"/>
      <c r="RJ152" s="0"/>
      <c r="RK152" s="0"/>
      <c r="RL152" s="0"/>
      <c r="RM152" s="0"/>
      <c r="RN152" s="0"/>
      <c r="RO152" s="0"/>
      <c r="RP152" s="0"/>
      <c r="RQ152" s="0"/>
      <c r="RR152" s="0"/>
      <c r="RS152" s="0"/>
      <c r="RT152" s="0"/>
      <c r="RU152" s="0"/>
      <c r="RV152" s="0"/>
      <c r="RW152" s="0"/>
      <c r="RX152" s="0"/>
      <c r="RY152" s="0"/>
      <c r="RZ152" s="0"/>
      <c r="SA152" s="0"/>
      <c r="SB152" s="0"/>
      <c r="SC152" s="0"/>
      <c r="SD152" s="0"/>
      <c r="SE152" s="0"/>
      <c r="SF152" s="0"/>
      <c r="SG152" s="0"/>
      <c r="SH152" s="0"/>
      <c r="SI152" s="0"/>
      <c r="SJ152" s="0"/>
      <c r="SK152" s="0"/>
      <c r="SL152" s="0"/>
      <c r="SM152" s="0"/>
      <c r="SN152" s="0"/>
      <c r="SO152" s="0"/>
      <c r="SP152" s="0"/>
      <c r="SQ152" s="0"/>
      <c r="SR152" s="0"/>
      <c r="SS152" s="0"/>
      <c r="ST152" s="0"/>
      <c r="SU152" s="0"/>
      <c r="SV152" s="0"/>
      <c r="SW152" s="0"/>
      <c r="SX152" s="0"/>
      <c r="SY152" s="0"/>
      <c r="SZ152" s="0"/>
      <c r="TA152" s="0"/>
      <c r="TB152" s="0"/>
      <c r="TC152" s="0"/>
      <c r="TD152" s="0"/>
      <c r="TE152" s="0"/>
      <c r="TF152" s="0"/>
      <c r="TG152" s="0"/>
      <c r="TH152" s="0"/>
      <c r="TI152" s="0"/>
      <c r="TJ152" s="0"/>
      <c r="TK152" s="0"/>
      <c r="TL152" s="0"/>
      <c r="TM152" s="0"/>
      <c r="TN152" s="0"/>
      <c r="TO152" s="0"/>
      <c r="TP152" s="0"/>
      <c r="TQ152" s="0"/>
      <c r="TR152" s="0"/>
      <c r="TS152" s="0"/>
      <c r="TT152" s="0"/>
      <c r="TU152" s="0"/>
      <c r="TV152" s="0"/>
      <c r="TW152" s="0"/>
      <c r="TX152" s="0"/>
      <c r="TY152" s="0"/>
      <c r="TZ152" s="0"/>
      <c r="UA152" s="0"/>
      <c r="UB152" s="0"/>
      <c r="UC152" s="0"/>
      <c r="UD152" s="0"/>
      <c r="UE152" s="0"/>
      <c r="UF152" s="0"/>
      <c r="UG152" s="0"/>
      <c r="UH152" s="0"/>
      <c r="UI152" s="0"/>
      <c r="UJ152" s="0"/>
      <c r="UK152" s="0"/>
      <c r="UL152" s="0"/>
      <c r="UM152" s="0"/>
      <c r="UN152" s="0"/>
      <c r="UO152" s="0"/>
      <c r="UP152" s="0"/>
      <c r="UQ152" s="0"/>
      <c r="UR152" s="0"/>
      <c r="US152" s="0"/>
      <c r="UT152" s="0"/>
      <c r="UU152" s="0"/>
      <c r="UV152" s="0"/>
      <c r="UW152" s="0"/>
      <c r="UX152" s="0"/>
      <c r="UY152" s="0"/>
      <c r="UZ152" s="0"/>
      <c r="VA152" s="0"/>
      <c r="VB152" s="0"/>
      <c r="VC152" s="0"/>
      <c r="VD152" s="0"/>
      <c r="VE152" s="0"/>
      <c r="VF152" s="0"/>
      <c r="VG152" s="0"/>
      <c r="VH152" s="0"/>
      <c r="VI152" s="0"/>
      <c r="VJ152" s="0"/>
      <c r="VK152" s="0"/>
      <c r="VL152" s="0"/>
      <c r="VM152" s="0"/>
      <c r="VN152" s="0"/>
      <c r="VO152" s="0"/>
      <c r="VP152" s="0"/>
      <c r="VQ152" s="0"/>
      <c r="VR152" s="0"/>
      <c r="VS152" s="0"/>
      <c r="VT152" s="0"/>
      <c r="VU152" s="0"/>
      <c r="VV152" s="0"/>
      <c r="VW152" s="0"/>
      <c r="VX152" s="0"/>
      <c r="VY152" s="0"/>
      <c r="VZ152" s="0"/>
      <c r="WA152" s="0"/>
      <c r="WB152" s="0"/>
      <c r="WC152" s="0"/>
      <c r="WD152" s="0"/>
      <c r="WE152" s="0"/>
      <c r="WF152" s="0"/>
      <c r="WG152" s="0"/>
      <c r="WH152" s="0"/>
      <c r="WI152" s="0"/>
      <c r="WJ152" s="0"/>
      <c r="WK152" s="0"/>
      <c r="WL152" s="0"/>
      <c r="WM152" s="0"/>
      <c r="WN152" s="0"/>
      <c r="WO152" s="0"/>
      <c r="WP152" s="0"/>
      <c r="WQ152" s="0"/>
      <c r="WR152" s="0"/>
      <c r="WS152" s="0"/>
      <c r="WT152" s="0"/>
      <c r="WU152" s="0"/>
      <c r="WV152" s="0"/>
      <c r="WW152" s="0"/>
      <c r="WX152" s="0"/>
      <c r="WY152" s="0"/>
      <c r="WZ152" s="0"/>
      <c r="XA152" s="0"/>
      <c r="XB152" s="0"/>
      <c r="XC152" s="0"/>
      <c r="XD152" s="0"/>
      <c r="XE152" s="0"/>
      <c r="XF152" s="0"/>
      <c r="XG152" s="0"/>
      <c r="XH152" s="0"/>
      <c r="XI152" s="0"/>
      <c r="XJ152" s="0"/>
      <c r="XK152" s="0"/>
      <c r="XL152" s="0"/>
      <c r="XM152" s="0"/>
      <c r="XN152" s="0"/>
      <c r="XO152" s="0"/>
      <c r="XP152" s="0"/>
      <c r="XQ152" s="0"/>
      <c r="XR152" s="0"/>
      <c r="XS152" s="0"/>
      <c r="XT152" s="0"/>
      <c r="XU152" s="0"/>
      <c r="XV152" s="0"/>
      <c r="XW152" s="0"/>
      <c r="XX152" s="0"/>
      <c r="XY152" s="0"/>
      <c r="XZ152" s="0"/>
      <c r="YA152" s="0"/>
      <c r="YB152" s="0"/>
      <c r="YC152" s="0"/>
      <c r="YD152" s="0"/>
      <c r="YE152" s="0"/>
      <c r="YF152" s="0"/>
      <c r="YG152" s="0"/>
      <c r="YH152" s="0"/>
      <c r="YI152" s="0"/>
      <c r="YJ152" s="0"/>
      <c r="YK152" s="0"/>
      <c r="YL152" s="0"/>
      <c r="YM152" s="0"/>
      <c r="YN152" s="0"/>
      <c r="YO152" s="0"/>
      <c r="YP152" s="0"/>
      <c r="YQ152" s="0"/>
      <c r="YR152" s="0"/>
      <c r="YS152" s="0"/>
      <c r="YT152" s="0"/>
      <c r="YU152" s="0"/>
      <c r="YV152" s="0"/>
      <c r="YW152" s="0"/>
      <c r="YX152" s="0"/>
      <c r="YY152" s="0"/>
      <c r="YZ152" s="0"/>
      <c r="ZA152" s="0"/>
      <c r="ZB152" s="0"/>
      <c r="ZC152" s="0"/>
      <c r="ZD152" s="0"/>
      <c r="ZE152" s="0"/>
      <c r="ZF152" s="0"/>
      <c r="ZG152" s="0"/>
      <c r="ZH152" s="0"/>
      <c r="ZI152" s="0"/>
      <c r="ZJ152" s="0"/>
      <c r="ZK152" s="0"/>
      <c r="ZL152" s="0"/>
      <c r="ZM152" s="0"/>
      <c r="ZN152" s="0"/>
      <c r="ZO152" s="0"/>
      <c r="ZP152" s="0"/>
      <c r="ZQ152" s="0"/>
      <c r="ZR152" s="0"/>
      <c r="ZS152" s="0"/>
      <c r="ZT152" s="0"/>
      <c r="ZU152" s="0"/>
      <c r="ZV152" s="0"/>
      <c r="ZW152" s="0"/>
      <c r="ZX152" s="0"/>
      <c r="ZY152" s="0"/>
      <c r="ZZ152" s="0"/>
      <c r="AAA152" s="0"/>
      <c r="AAB152" s="0"/>
      <c r="AAC152" s="0"/>
      <c r="AAD152" s="0"/>
      <c r="AAE152" s="0"/>
      <c r="AAF152" s="0"/>
      <c r="AAG152" s="0"/>
      <c r="AAH152" s="0"/>
      <c r="AAI152" s="0"/>
      <c r="AAJ152" s="0"/>
      <c r="AAK152" s="0"/>
      <c r="AAL152" s="0"/>
      <c r="AAM152" s="0"/>
      <c r="AAN152" s="0"/>
      <c r="AAO152" s="0"/>
      <c r="AAP152" s="0"/>
      <c r="AAQ152" s="0"/>
      <c r="AAR152" s="0"/>
      <c r="AAS152" s="0"/>
      <c r="AAT152" s="0"/>
      <c r="AAU152" s="0"/>
      <c r="AAV152" s="0"/>
      <c r="AAW152" s="0"/>
      <c r="AAX152" s="0"/>
      <c r="AAY152" s="0"/>
      <c r="AAZ152" s="0"/>
      <c r="ABA152" s="0"/>
      <c r="ABB152" s="0"/>
      <c r="ABC152" s="0"/>
      <c r="ABD152" s="0"/>
      <c r="ABE152" s="0"/>
      <c r="ABF152" s="0"/>
      <c r="ABG152" s="0"/>
      <c r="ABH152" s="0"/>
      <c r="ABI152" s="0"/>
      <c r="ABJ152" s="0"/>
      <c r="ABK152" s="0"/>
      <c r="ABL152" s="0"/>
      <c r="ABM152" s="0"/>
      <c r="ABN152" s="0"/>
      <c r="ABO152" s="0"/>
      <c r="ABP152" s="0"/>
      <c r="ABQ152" s="0"/>
      <c r="ABR152" s="0"/>
      <c r="ABS152" s="0"/>
      <c r="ABT152" s="0"/>
      <c r="ABU152" s="0"/>
      <c r="ABV152" s="0"/>
      <c r="ABW152" s="0"/>
      <c r="ABX152" s="0"/>
      <c r="ABY152" s="0"/>
      <c r="ABZ152" s="0"/>
      <c r="ACA152" s="0"/>
      <c r="ACB152" s="0"/>
      <c r="ACC152" s="0"/>
      <c r="ACD152" s="0"/>
      <c r="ACE152" s="0"/>
      <c r="ACF152" s="0"/>
      <c r="ACG152" s="0"/>
      <c r="ACH152" s="0"/>
      <c r="ACI152" s="0"/>
      <c r="ACJ152" s="0"/>
      <c r="ACK152" s="0"/>
      <c r="ACL152" s="0"/>
      <c r="ACM152" s="0"/>
      <c r="ACN152" s="0"/>
      <c r="ACO152" s="0"/>
      <c r="ACP152" s="0"/>
      <c r="ACQ152" s="0"/>
      <c r="ACR152" s="0"/>
      <c r="ACS152" s="0"/>
      <c r="ACT152" s="0"/>
      <c r="ACU152" s="0"/>
      <c r="ACV152" s="0"/>
      <c r="ACW152" s="0"/>
      <c r="ACX152" s="0"/>
      <c r="ACY152" s="0"/>
      <c r="ACZ152" s="0"/>
      <c r="ADA152" s="0"/>
      <c r="ADB152" s="0"/>
      <c r="ADC152" s="0"/>
      <c r="ADD152" s="0"/>
      <c r="ADE152" s="0"/>
      <c r="ADF152" s="0"/>
      <c r="ADG152" s="0"/>
      <c r="ADH152" s="0"/>
      <c r="ADI152" s="0"/>
      <c r="ADJ152" s="0"/>
      <c r="ADK152" s="0"/>
      <c r="ADL152" s="0"/>
      <c r="ADM152" s="0"/>
      <c r="ADN152" s="0"/>
      <c r="ADO152" s="0"/>
      <c r="ADP152" s="0"/>
      <c r="ADQ152" s="0"/>
      <c r="ADR152" s="0"/>
      <c r="ADS152" s="0"/>
      <c r="ADT152" s="0"/>
      <c r="ADU152" s="0"/>
      <c r="ADV152" s="0"/>
      <c r="ADW152" s="0"/>
      <c r="ADX152" s="0"/>
      <c r="ADY152" s="0"/>
      <c r="ADZ152" s="0"/>
      <c r="AEA152" s="0"/>
      <c r="AEB152" s="0"/>
      <c r="AEC152" s="0"/>
      <c r="AED152" s="0"/>
      <c r="AEE152" s="0"/>
      <c r="AEF152" s="0"/>
      <c r="AEG152" s="0"/>
      <c r="AEH152" s="0"/>
      <c r="AEI152" s="0"/>
      <c r="AEJ152" s="0"/>
      <c r="AEK152" s="0"/>
      <c r="AEL152" s="0"/>
      <c r="AEM152" s="0"/>
      <c r="AEN152" s="0"/>
      <c r="AEO152" s="0"/>
      <c r="AEP152" s="0"/>
      <c r="AEQ152" s="0"/>
      <c r="AER152" s="0"/>
      <c r="AES152" s="0"/>
      <c r="AET152" s="0"/>
      <c r="AEU152" s="0"/>
      <c r="AEV152" s="0"/>
      <c r="AEW152" s="0"/>
      <c r="AEX152" s="0"/>
      <c r="AEY152" s="0"/>
      <c r="AEZ152" s="0"/>
      <c r="AFA152" s="0"/>
      <c r="AFB152" s="0"/>
      <c r="AFC152" s="0"/>
      <c r="AFD152" s="0"/>
      <c r="AFE152" s="0"/>
      <c r="AFF152" s="0"/>
      <c r="AFG152" s="0"/>
      <c r="AFH152" s="0"/>
      <c r="AFI152" s="0"/>
      <c r="AFJ152" s="0"/>
      <c r="AFK152" s="0"/>
      <c r="AFL152" s="0"/>
      <c r="AFM152" s="0"/>
      <c r="AFN152" s="0"/>
      <c r="AFO152" s="0"/>
      <c r="AFP152" s="0"/>
      <c r="AFQ152" s="0"/>
      <c r="AFR152" s="0"/>
      <c r="AFS152" s="0"/>
      <c r="AFT152" s="0"/>
      <c r="AFU152" s="0"/>
      <c r="AFV152" s="0"/>
      <c r="AFW152" s="0"/>
      <c r="AFX152" s="0"/>
      <c r="AFY152" s="0"/>
      <c r="AFZ152" s="0"/>
      <c r="AGA152" s="0"/>
      <c r="AGB152" s="0"/>
      <c r="AGC152" s="0"/>
      <c r="AGD152" s="0"/>
      <c r="AGE152" s="0"/>
      <c r="AGF152" s="0"/>
      <c r="AGG152" s="0"/>
      <c r="AGH152" s="0"/>
      <c r="AGI152" s="0"/>
      <c r="AGJ152" s="0"/>
      <c r="AGK152" s="0"/>
      <c r="AGL152" s="0"/>
      <c r="AGM152" s="0"/>
      <c r="AGN152" s="0"/>
      <c r="AGO152" s="0"/>
      <c r="AGP152" s="0"/>
      <c r="AGQ152" s="0"/>
      <c r="AGR152" s="0"/>
      <c r="AGS152" s="0"/>
      <c r="AGT152" s="0"/>
      <c r="AGU152" s="0"/>
      <c r="AGV152" s="0"/>
      <c r="AGW152" s="0"/>
      <c r="AGX152" s="0"/>
      <c r="AGY152" s="0"/>
      <c r="AGZ152" s="0"/>
      <c r="AHA152" s="0"/>
      <c r="AHB152" s="0"/>
      <c r="AHC152" s="0"/>
      <c r="AHD152" s="0"/>
      <c r="AHE152" s="0"/>
      <c r="AHF152" s="0"/>
      <c r="AHG152" s="0"/>
      <c r="AHH152" s="0"/>
      <c r="AHI152" s="0"/>
      <c r="AHJ152" s="0"/>
      <c r="AHK152" s="0"/>
      <c r="AHL152" s="0"/>
      <c r="AHM152" s="0"/>
      <c r="AHN152" s="0"/>
      <c r="AHO152" s="0"/>
      <c r="AHP152" s="0"/>
      <c r="AHQ152" s="0"/>
      <c r="AHR152" s="0"/>
      <c r="AHS152" s="0"/>
      <c r="AHT152" s="0"/>
      <c r="AHU152" s="0"/>
      <c r="AHV152" s="0"/>
      <c r="AHW152" s="0"/>
      <c r="AHX152" s="0"/>
      <c r="AHY152" s="0"/>
      <c r="AHZ152" s="0"/>
      <c r="AIA152" s="0"/>
      <c r="AIB152" s="0"/>
      <c r="AIC152" s="0"/>
      <c r="AID152" s="0"/>
      <c r="AIE152" s="0"/>
      <c r="AIF152" s="0"/>
      <c r="AIG152" s="0"/>
      <c r="AIH152" s="0"/>
      <c r="AII152" s="0"/>
      <c r="AIJ152" s="0"/>
      <c r="AIK152" s="0"/>
      <c r="AIL152" s="0"/>
      <c r="AIM152" s="0"/>
      <c r="AIN152" s="0"/>
      <c r="AIO152" s="0"/>
      <c r="AIP152" s="0"/>
      <c r="AIQ152" s="0"/>
      <c r="AIR152" s="0"/>
      <c r="AIS152" s="0"/>
      <c r="AIT152" s="0"/>
      <c r="AIU152" s="0"/>
      <c r="AIV152" s="0"/>
      <c r="AIW152" s="0"/>
      <c r="AIX152" s="0"/>
      <c r="AIY152" s="0"/>
      <c r="AIZ152" s="0"/>
      <c r="AJA152" s="0"/>
      <c r="AJB152" s="0"/>
      <c r="AJC152" s="0"/>
      <c r="AJD152" s="0"/>
      <c r="AJE152" s="0"/>
      <c r="AJF152" s="0"/>
      <c r="AJG152" s="0"/>
      <c r="AJH152" s="0"/>
      <c r="AJI152" s="0"/>
      <c r="AJJ152" s="0"/>
      <c r="AJK152" s="0"/>
      <c r="AJL152" s="0"/>
      <c r="AJM152" s="0"/>
      <c r="AJN152" s="0"/>
      <c r="AJO152" s="0"/>
      <c r="AJP152" s="0"/>
      <c r="AJQ152" s="0"/>
      <c r="AJR152" s="0"/>
      <c r="AJS152" s="0"/>
      <c r="AJT152" s="0"/>
      <c r="AJU152" s="0"/>
      <c r="AJV152" s="0"/>
      <c r="AJW152" s="0"/>
      <c r="AJX152" s="0"/>
      <c r="AJY152" s="0"/>
      <c r="AJZ152" s="0"/>
      <c r="AKA152" s="0"/>
      <c r="AKB152" s="0"/>
      <c r="AKC152" s="0"/>
      <c r="AKD152" s="0"/>
      <c r="AKE152" s="0"/>
      <c r="AKF152" s="0"/>
      <c r="AKG152" s="0"/>
      <c r="AKH152" s="0"/>
      <c r="AKI152" s="0"/>
      <c r="AKJ152" s="0"/>
      <c r="AKK152" s="0"/>
      <c r="AKL152" s="0"/>
      <c r="AKM152" s="0"/>
      <c r="AKN152" s="0"/>
      <c r="AKO152" s="0"/>
      <c r="AKP152" s="0"/>
      <c r="AKQ152" s="0"/>
      <c r="AKR152" s="0"/>
      <c r="AKS152" s="0"/>
      <c r="AKT152" s="0"/>
      <c r="AKU152" s="0"/>
      <c r="AKV152" s="0"/>
      <c r="AKW152" s="0"/>
      <c r="AKX152" s="0"/>
      <c r="AKY152" s="0"/>
      <c r="AKZ152" s="0"/>
      <c r="ALA152" s="0"/>
      <c r="ALB152" s="0"/>
      <c r="ALC152" s="0"/>
      <c r="ALD152" s="0"/>
      <c r="ALE152" s="0"/>
      <c r="ALF152" s="0"/>
      <c r="ALG152" s="0"/>
      <c r="ALH152" s="0"/>
      <c r="ALI152" s="0"/>
      <c r="ALJ152" s="0"/>
      <c r="ALK152" s="0"/>
      <c r="ALL152" s="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customFormat="false" ht="51" hidden="false" customHeight="false" outlineLevel="0" collapsed="false">
      <c r="A153" s="129" t="n">
        <v>142</v>
      </c>
      <c r="B153" s="28" t="s">
        <v>839</v>
      </c>
      <c r="C153" s="21" t="s">
        <v>1268</v>
      </c>
      <c r="D153" s="17" t="s">
        <v>38</v>
      </c>
      <c r="E153" s="21" t="n">
        <v>10</v>
      </c>
      <c r="F153" s="21" t="s">
        <v>1269</v>
      </c>
      <c r="G153" s="17" t="n">
        <v>0</v>
      </c>
      <c r="H153" s="17" t="n">
        <v>0</v>
      </c>
      <c r="I153" s="17" t="n">
        <v>0</v>
      </c>
      <c r="J153" s="17" t="n">
        <v>0</v>
      </c>
      <c r="K153" s="17" t="n">
        <v>0</v>
      </c>
      <c r="L153" s="17" t="n">
        <v>0</v>
      </c>
      <c r="M153" s="17" t="n">
        <v>0</v>
      </c>
      <c r="N153" s="17" t="n">
        <v>1</v>
      </c>
      <c r="O153" s="17" t="n">
        <v>0</v>
      </c>
      <c r="P153" s="17" t="n">
        <v>0</v>
      </c>
      <c r="Q153" s="21" t="n">
        <f aca="false">SUM(J153:P153)</f>
        <v>1</v>
      </c>
      <c r="R153" s="17" t="n">
        <v>0</v>
      </c>
      <c r="S153" s="17" t="n">
        <v>0</v>
      </c>
      <c r="T153" s="17" t="n">
        <v>0</v>
      </c>
      <c r="U153" s="17" t="n">
        <v>0</v>
      </c>
      <c r="V153" s="17" t="n">
        <v>1</v>
      </c>
      <c r="W153" s="17" t="n">
        <v>0</v>
      </c>
      <c r="X153" s="17" t="n">
        <v>1</v>
      </c>
      <c r="Y153" s="17" t="n">
        <v>0</v>
      </c>
      <c r="Z153" s="17" t="n">
        <v>0</v>
      </c>
      <c r="AA153" s="17" t="n">
        <v>0</v>
      </c>
      <c r="AB153" s="17" t="n">
        <v>0</v>
      </c>
      <c r="AC153" s="21" t="n">
        <f aca="false">SUM(Z153:AB153)</f>
        <v>0</v>
      </c>
      <c r="AD153" s="43" t="n">
        <v>42352.4722222222</v>
      </c>
      <c r="AE153" s="43" t="n">
        <v>42352.5972222222</v>
      </c>
      <c r="AF153" s="43" t="n">
        <v>42352.5972222222</v>
      </c>
      <c r="AG153" s="45" t="n">
        <f aca="false">AF153-AD153</f>
        <v>0.125</v>
      </c>
      <c r="AH153" s="17"/>
      <c r="AI153" s="28" t="s">
        <v>842</v>
      </c>
      <c r="AJ153" s="21" t="s">
        <v>1270</v>
      </c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139"/>
      <c r="BJ153" s="139"/>
      <c r="BK153" s="139"/>
      <c r="BL153" s="139"/>
      <c r="BM153" s="139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139"/>
      <c r="CH153" s="139"/>
      <c r="CI153" s="139"/>
      <c r="CJ153" s="139"/>
      <c r="CK153" s="139"/>
      <c r="CL153" s="139"/>
      <c r="CM153" s="0"/>
      <c r="CN153" s="0"/>
      <c r="CO153" s="0"/>
      <c r="CP153" s="0"/>
      <c r="CQ153" s="0"/>
      <c r="CR153" s="0"/>
      <c r="CS153" s="0"/>
      <c r="CT153" s="0"/>
      <c r="CU153" s="0"/>
      <c r="CV153" s="0"/>
      <c r="CW153" s="0"/>
      <c r="CX153" s="0"/>
      <c r="CY153" s="0"/>
      <c r="CZ153" s="0"/>
      <c r="DA153" s="0"/>
      <c r="DB153" s="0"/>
      <c r="DC153" s="0"/>
      <c r="DD153" s="0"/>
      <c r="DE153" s="0"/>
      <c r="DF153" s="0"/>
      <c r="DG153" s="0"/>
      <c r="DH153" s="0"/>
      <c r="DI153" s="0"/>
      <c r="DJ153" s="0"/>
      <c r="DK153" s="0"/>
      <c r="DL153" s="0"/>
      <c r="DM153" s="0"/>
      <c r="DN153" s="0"/>
      <c r="DO153" s="0"/>
      <c r="DP153" s="0"/>
      <c r="DQ153" s="0"/>
      <c r="DR153" s="0"/>
      <c r="DS153" s="0"/>
      <c r="DT153" s="0"/>
      <c r="DU153" s="0"/>
      <c r="DV153" s="0"/>
      <c r="DW153" s="0"/>
      <c r="DX153" s="0"/>
      <c r="DY153" s="0"/>
      <c r="DZ153" s="0"/>
      <c r="EA153" s="0"/>
      <c r="EB153" s="0"/>
      <c r="EC153" s="0"/>
      <c r="ED153" s="0"/>
      <c r="EE153" s="0"/>
      <c r="EF153" s="0"/>
      <c r="EG153" s="0"/>
      <c r="EH153" s="0"/>
      <c r="EI153" s="0"/>
      <c r="EJ153" s="0"/>
      <c r="EK153" s="0"/>
      <c r="EL153" s="0"/>
      <c r="EM153" s="0"/>
      <c r="EN153" s="0"/>
      <c r="EO153" s="0"/>
      <c r="EP153" s="0"/>
      <c r="EQ153" s="0"/>
      <c r="ER153" s="0"/>
      <c r="ES153" s="0"/>
      <c r="ET153" s="0"/>
      <c r="EU153" s="0"/>
      <c r="EV153" s="0"/>
      <c r="EW153" s="0"/>
      <c r="EX153" s="0"/>
      <c r="EY153" s="0"/>
      <c r="EZ153" s="0"/>
      <c r="FA153" s="0"/>
      <c r="FB153" s="0"/>
      <c r="FC153" s="0"/>
      <c r="FD153" s="0"/>
      <c r="FE153" s="0"/>
      <c r="FF153" s="0"/>
      <c r="FG153" s="0"/>
      <c r="FH153" s="0"/>
      <c r="FI153" s="0"/>
      <c r="FJ153" s="0"/>
      <c r="FK153" s="0"/>
      <c r="FL153" s="0"/>
      <c r="FM153" s="0"/>
      <c r="FN153" s="0"/>
      <c r="FO153" s="0"/>
      <c r="FP153" s="0"/>
      <c r="FQ153" s="0"/>
      <c r="FR153" s="0"/>
      <c r="FS153" s="0"/>
      <c r="FT153" s="0"/>
      <c r="FU153" s="0"/>
      <c r="FV153" s="0"/>
      <c r="FW153" s="0"/>
      <c r="FX153" s="0"/>
      <c r="FY153" s="0"/>
      <c r="FZ153" s="0"/>
      <c r="GA153" s="0"/>
      <c r="GB153" s="0"/>
      <c r="GC153" s="0"/>
      <c r="GD153" s="0"/>
      <c r="GE153" s="0"/>
      <c r="GF153" s="0"/>
      <c r="GG153" s="0"/>
      <c r="GH153" s="0"/>
      <c r="GI153" s="0"/>
      <c r="GJ153" s="0"/>
      <c r="GK153" s="0"/>
      <c r="GL153" s="0"/>
      <c r="GM153" s="0"/>
      <c r="GN153" s="0"/>
      <c r="GO153" s="0"/>
      <c r="GP153" s="0"/>
      <c r="GQ153" s="0"/>
      <c r="GR153" s="0"/>
      <c r="GS153" s="0"/>
      <c r="GT153" s="0"/>
      <c r="GU153" s="0"/>
      <c r="GV153" s="0"/>
      <c r="GW153" s="0"/>
      <c r="GX153" s="0"/>
      <c r="GY153" s="0"/>
      <c r="GZ153" s="0"/>
      <c r="HA153" s="0"/>
      <c r="HB153" s="0"/>
      <c r="HC153" s="0"/>
      <c r="HD153" s="0"/>
      <c r="HE153" s="0"/>
      <c r="HF153" s="0"/>
      <c r="HG153" s="0"/>
      <c r="HH153" s="0"/>
      <c r="HI153" s="0"/>
      <c r="HJ153" s="0"/>
      <c r="HK153" s="0"/>
      <c r="HL153" s="0"/>
      <c r="HM153" s="0"/>
      <c r="HN153" s="0"/>
      <c r="HO153" s="0"/>
      <c r="HP153" s="0"/>
      <c r="HQ153" s="0"/>
      <c r="HR153" s="0"/>
      <c r="HS153" s="0"/>
      <c r="HT153" s="0"/>
      <c r="HU153" s="0"/>
      <c r="HV153" s="0"/>
      <c r="HW153" s="0"/>
      <c r="HX153" s="0"/>
      <c r="HY153" s="0"/>
      <c r="HZ153" s="0"/>
      <c r="IA153" s="0"/>
      <c r="IB153" s="0"/>
      <c r="IC153" s="0"/>
      <c r="ID153" s="0"/>
      <c r="IE153" s="0"/>
      <c r="IF153" s="0"/>
      <c r="IG153" s="0"/>
      <c r="IH153" s="0"/>
      <c r="II153" s="0"/>
      <c r="IJ153" s="0"/>
      <c r="IK153" s="0"/>
      <c r="IL153" s="0"/>
      <c r="IM153" s="0"/>
      <c r="IN153" s="0"/>
      <c r="IO153" s="0"/>
      <c r="IP153" s="0"/>
      <c r="IQ153" s="0"/>
      <c r="IR153" s="0"/>
      <c r="IS153" s="0"/>
      <c r="IT153" s="0"/>
      <c r="IU153" s="0"/>
      <c r="IV153" s="0"/>
      <c r="IW153" s="0"/>
      <c r="IX153" s="0"/>
      <c r="IY153" s="0"/>
      <c r="IZ153" s="0"/>
      <c r="JA153" s="0"/>
      <c r="JB153" s="0"/>
      <c r="JC153" s="0"/>
      <c r="JD153" s="0"/>
      <c r="JE153" s="0"/>
      <c r="JF153" s="0"/>
      <c r="JG153" s="0"/>
      <c r="JH153" s="0"/>
      <c r="JI153" s="0"/>
      <c r="JJ153" s="0"/>
      <c r="JK153" s="0"/>
      <c r="JL153" s="0"/>
      <c r="JM153" s="0"/>
      <c r="JN153" s="0"/>
      <c r="JO153" s="0"/>
      <c r="JP153" s="0"/>
      <c r="JQ153" s="0"/>
      <c r="JR153" s="0"/>
      <c r="JS153" s="0"/>
      <c r="JT153" s="0"/>
      <c r="JU153" s="0"/>
      <c r="JV153" s="0"/>
      <c r="JW153" s="0"/>
      <c r="JX153" s="0"/>
      <c r="JY153" s="0"/>
      <c r="JZ153" s="0"/>
      <c r="KA153" s="0"/>
      <c r="KB153" s="0"/>
      <c r="KC153" s="0"/>
      <c r="KD153" s="0"/>
      <c r="KE153" s="0"/>
      <c r="KF153" s="0"/>
      <c r="KG153" s="0"/>
      <c r="KH153" s="0"/>
      <c r="KI153" s="0"/>
      <c r="KJ153" s="0"/>
      <c r="KK153" s="0"/>
      <c r="KL153" s="0"/>
      <c r="KM153" s="0"/>
      <c r="KN153" s="0"/>
      <c r="KO153" s="0"/>
      <c r="KP153" s="0"/>
      <c r="KQ153" s="0"/>
      <c r="KR153" s="0"/>
      <c r="KS153" s="0"/>
      <c r="KT153" s="0"/>
      <c r="KU153" s="0"/>
      <c r="KV153" s="0"/>
      <c r="KW153" s="0"/>
      <c r="KX153" s="0"/>
      <c r="KY153" s="0"/>
      <c r="KZ153" s="0"/>
      <c r="LA153" s="0"/>
      <c r="LB153" s="0"/>
      <c r="LC153" s="0"/>
      <c r="LD153" s="0"/>
      <c r="LE153" s="0"/>
      <c r="LF153" s="0"/>
      <c r="LG153" s="0"/>
      <c r="LH153" s="0"/>
      <c r="LI153" s="0"/>
      <c r="LJ153" s="0"/>
      <c r="LK153" s="0"/>
      <c r="LL153" s="0"/>
      <c r="LM153" s="0"/>
      <c r="LN153" s="0"/>
      <c r="LO153" s="0"/>
      <c r="LP153" s="0"/>
      <c r="LQ153" s="0"/>
      <c r="LR153" s="0"/>
      <c r="LS153" s="0"/>
      <c r="LT153" s="0"/>
      <c r="LU153" s="0"/>
      <c r="LV153" s="0"/>
      <c r="LW153" s="0"/>
      <c r="LX153" s="0"/>
      <c r="LY153" s="0"/>
      <c r="LZ153" s="0"/>
      <c r="MA153" s="0"/>
      <c r="MB153" s="0"/>
      <c r="MC153" s="0"/>
      <c r="MD153" s="0"/>
      <c r="ME153" s="0"/>
      <c r="MF153" s="0"/>
      <c r="MG153" s="0"/>
      <c r="MH153" s="0"/>
      <c r="MI153" s="0"/>
      <c r="MJ153" s="0"/>
      <c r="MK153" s="0"/>
      <c r="ML153" s="0"/>
      <c r="MM153" s="0"/>
      <c r="MN153" s="0"/>
      <c r="MO153" s="0"/>
      <c r="MP153" s="0"/>
      <c r="MQ153" s="0"/>
      <c r="MR153" s="0"/>
      <c r="MS153" s="0"/>
      <c r="MT153" s="0"/>
      <c r="MU153" s="0"/>
      <c r="MV153" s="0"/>
      <c r="MW153" s="0"/>
      <c r="MX153" s="0"/>
      <c r="MY153" s="0"/>
      <c r="MZ153" s="0"/>
      <c r="NA153" s="0"/>
      <c r="NB153" s="0"/>
      <c r="NC153" s="0"/>
      <c r="ND153" s="0"/>
      <c r="NE153" s="0"/>
      <c r="NF153" s="0"/>
      <c r="NG153" s="0"/>
      <c r="NH153" s="0"/>
      <c r="NI153" s="0"/>
      <c r="NJ153" s="0"/>
      <c r="NK153" s="0"/>
      <c r="NL153" s="0"/>
      <c r="NM153" s="0"/>
      <c r="NN153" s="0"/>
      <c r="NO153" s="0"/>
      <c r="NP153" s="0"/>
      <c r="NQ153" s="0"/>
      <c r="NR153" s="0"/>
      <c r="NS153" s="0"/>
      <c r="NT153" s="0"/>
      <c r="NU153" s="0"/>
      <c r="NV153" s="0"/>
      <c r="NW153" s="0"/>
      <c r="NX153" s="0"/>
      <c r="NY153" s="0"/>
      <c r="NZ153" s="0"/>
      <c r="OA153" s="0"/>
      <c r="OB153" s="0"/>
      <c r="OC153" s="0"/>
      <c r="OD153" s="0"/>
      <c r="OE153" s="0"/>
      <c r="OF153" s="0"/>
      <c r="OG153" s="0"/>
      <c r="OH153" s="0"/>
      <c r="OI153" s="0"/>
      <c r="OJ153" s="0"/>
      <c r="OK153" s="0"/>
      <c r="OL153" s="0"/>
      <c r="OM153" s="0"/>
      <c r="ON153" s="0"/>
      <c r="OO153" s="0"/>
      <c r="OP153" s="0"/>
      <c r="OQ153" s="0"/>
      <c r="OR153" s="0"/>
      <c r="OS153" s="0"/>
      <c r="OT153" s="0"/>
      <c r="OU153" s="0"/>
      <c r="OV153" s="0"/>
      <c r="OW153" s="0"/>
      <c r="OX153" s="0"/>
      <c r="OY153" s="0"/>
      <c r="OZ153" s="0"/>
      <c r="PA153" s="0"/>
      <c r="PB153" s="0"/>
      <c r="PC153" s="0"/>
      <c r="PD153" s="0"/>
      <c r="PE153" s="0"/>
      <c r="PF153" s="0"/>
      <c r="PG153" s="0"/>
      <c r="PH153" s="0"/>
      <c r="PI153" s="0"/>
      <c r="PJ153" s="0"/>
      <c r="PK153" s="0"/>
      <c r="PL153" s="0"/>
      <c r="PM153" s="0"/>
      <c r="PN153" s="0"/>
      <c r="PO153" s="0"/>
      <c r="PP153" s="0"/>
      <c r="PQ153" s="0"/>
      <c r="PR153" s="0"/>
      <c r="PS153" s="0"/>
      <c r="PT153" s="0"/>
      <c r="PU153" s="0"/>
      <c r="PV153" s="0"/>
      <c r="PW153" s="0"/>
      <c r="PX153" s="0"/>
      <c r="PY153" s="0"/>
      <c r="PZ153" s="0"/>
      <c r="QA153" s="0"/>
      <c r="QB153" s="0"/>
      <c r="QC153" s="0"/>
      <c r="QD153" s="0"/>
      <c r="QE153" s="0"/>
      <c r="QF153" s="0"/>
      <c r="QG153" s="0"/>
      <c r="QH153" s="0"/>
      <c r="QI153" s="0"/>
      <c r="QJ153" s="0"/>
      <c r="QK153" s="0"/>
      <c r="QL153" s="0"/>
      <c r="QM153" s="0"/>
      <c r="QN153" s="0"/>
      <c r="QO153" s="0"/>
      <c r="QP153" s="0"/>
      <c r="QQ153" s="0"/>
      <c r="QR153" s="0"/>
      <c r="QS153" s="0"/>
      <c r="QT153" s="0"/>
      <c r="QU153" s="0"/>
      <c r="QV153" s="0"/>
      <c r="QW153" s="0"/>
      <c r="QX153" s="0"/>
      <c r="QY153" s="0"/>
      <c r="QZ153" s="0"/>
      <c r="RA153" s="0"/>
      <c r="RB153" s="0"/>
      <c r="RC153" s="0"/>
      <c r="RD153" s="0"/>
      <c r="RE153" s="0"/>
      <c r="RF153" s="0"/>
      <c r="RG153" s="0"/>
      <c r="RH153" s="0"/>
      <c r="RI153" s="0"/>
      <c r="RJ153" s="0"/>
      <c r="RK153" s="0"/>
      <c r="RL153" s="0"/>
      <c r="RM153" s="0"/>
      <c r="RN153" s="0"/>
      <c r="RO153" s="0"/>
      <c r="RP153" s="0"/>
      <c r="RQ153" s="0"/>
      <c r="RR153" s="0"/>
      <c r="RS153" s="0"/>
      <c r="RT153" s="0"/>
      <c r="RU153" s="0"/>
      <c r="RV153" s="0"/>
      <c r="RW153" s="0"/>
      <c r="RX153" s="0"/>
      <c r="RY153" s="0"/>
      <c r="RZ153" s="0"/>
      <c r="SA153" s="0"/>
      <c r="SB153" s="0"/>
      <c r="SC153" s="0"/>
      <c r="SD153" s="0"/>
      <c r="SE153" s="0"/>
      <c r="SF153" s="0"/>
      <c r="SG153" s="0"/>
      <c r="SH153" s="0"/>
      <c r="SI153" s="0"/>
      <c r="SJ153" s="0"/>
      <c r="SK153" s="0"/>
      <c r="SL153" s="0"/>
      <c r="SM153" s="0"/>
      <c r="SN153" s="0"/>
      <c r="SO153" s="0"/>
      <c r="SP153" s="0"/>
      <c r="SQ153" s="0"/>
      <c r="SR153" s="0"/>
      <c r="SS153" s="0"/>
      <c r="ST153" s="0"/>
      <c r="SU153" s="0"/>
      <c r="SV153" s="0"/>
      <c r="SW153" s="0"/>
      <c r="SX153" s="0"/>
      <c r="SY153" s="0"/>
      <c r="SZ153" s="0"/>
      <c r="TA153" s="0"/>
      <c r="TB153" s="0"/>
      <c r="TC153" s="0"/>
      <c r="TD153" s="0"/>
      <c r="TE153" s="0"/>
      <c r="TF153" s="0"/>
      <c r="TG153" s="0"/>
      <c r="TH153" s="0"/>
      <c r="TI153" s="0"/>
      <c r="TJ153" s="0"/>
      <c r="TK153" s="0"/>
      <c r="TL153" s="0"/>
      <c r="TM153" s="0"/>
      <c r="TN153" s="0"/>
      <c r="TO153" s="0"/>
      <c r="TP153" s="0"/>
      <c r="TQ153" s="0"/>
      <c r="TR153" s="0"/>
      <c r="TS153" s="0"/>
      <c r="TT153" s="0"/>
      <c r="TU153" s="0"/>
      <c r="TV153" s="0"/>
      <c r="TW153" s="0"/>
      <c r="TX153" s="0"/>
      <c r="TY153" s="0"/>
      <c r="TZ153" s="0"/>
      <c r="UA153" s="0"/>
      <c r="UB153" s="0"/>
      <c r="UC153" s="0"/>
      <c r="UD153" s="0"/>
      <c r="UE153" s="0"/>
      <c r="UF153" s="0"/>
      <c r="UG153" s="0"/>
      <c r="UH153" s="0"/>
      <c r="UI153" s="0"/>
      <c r="UJ153" s="0"/>
      <c r="UK153" s="0"/>
      <c r="UL153" s="0"/>
      <c r="UM153" s="0"/>
      <c r="UN153" s="0"/>
      <c r="UO153" s="0"/>
      <c r="UP153" s="0"/>
      <c r="UQ153" s="0"/>
      <c r="UR153" s="0"/>
      <c r="US153" s="0"/>
      <c r="UT153" s="0"/>
      <c r="UU153" s="0"/>
      <c r="UV153" s="0"/>
      <c r="UW153" s="0"/>
      <c r="UX153" s="0"/>
      <c r="UY153" s="0"/>
      <c r="UZ153" s="0"/>
      <c r="VA153" s="0"/>
      <c r="VB153" s="0"/>
      <c r="VC153" s="0"/>
      <c r="VD153" s="0"/>
      <c r="VE153" s="0"/>
      <c r="VF153" s="0"/>
      <c r="VG153" s="0"/>
      <c r="VH153" s="0"/>
      <c r="VI153" s="0"/>
      <c r="VJ153" s="0"/>
      <c r="VK153" s="0"/>
      <c r="VL153" s="0"/>
      <c r="VM153" s="0"/>
      <c r="VN153" s="0"/>
      <c r="VO153" s="0"/>
      <c r="VP153" s="0"/>
      <c r="VQ153" s="0"/>
      <c r="VR153" s="0"/>
      <c r="VS153" s="0"/>
      <c r="VT153" s="0"/>
      <c r="VU153" s="0"/>
      <c r="VV153" s="0"/>
      <c r="VW153" s="0"/>
      <c r="VX153" s="0"/>
      <c r="VY153" s="0"/>
      <c r="VZ153" s="0"/>
      <c r="WA153" s="0"/>
      <c r="WB153" s="0"/>
      <c r="WC153" s="0"/>
      <c r="WD153" s="0"/>
      <c r="WE153" s="0"/>
      <c r="WF153" s="0"/>
      <c r="WG153" s="0"/>
      <c r="WH153" s="0"/>
      <c r="WI153" s="0"/>
      <c r="WJ153" s="0"/>
      <c r="WK153" s="0"/>
      <c r="WL153" s="0"/>
      <c r="WM153" s="0"/>
      <c r="WN153" s="0"/>
      <c r="WO153" s="0"/>
      <c r="WP153" s="0"/>
      <c r="WQ153" s="0"/>
      <c r="WR153" s="0"/>
      <c r="WS153" s="0"/>
      <c r="WT153" s="0"/>
      <c r="WU153" s="0"/>
      <c r="WV153" s="0"/>
      <c r="WW153" s="0"/>
      <c r="WX153" s="0"/>
      <c r="WY153" s="0"/>
      <c r="WZ153" s="0"/>
      <c r="XA153" s="0"/>
      <c r="XB153" s="0"/>
      <c r="XC153" s="0"/>
      <c r="XD153" s="0"/>
      <c r="XE153" s="0"/>
      <c r="XF153" s="0"/>
      <c r="XG153" s="0"/>
      <c r="XH153" s="0"/>
      <c r="XI153" s="0"/>
      <c r="XJ153" s="0"/>
      <c r="XK153" s="0"/>
      <c r="XL153" s="0"/>
      <c r="XM153" s="0"/>
      <c r="XN153" s="0"/>
      <c r="XO153" s="0"/>
      <c r="XP153" s="0"/>
      <c r="XQ153" s="0"/>
      <c r="XR153" s="0"/>
      <c r="XS153" s="0"/>
      <c r="XT153" s="0"/>
      <c r="XU153" s="0"/>
      <c r="XV153" s="0"/>
      <c r="XW153" s="0"/>
      <c r="XX153" s="0"/>
      <c r="XY153" s="0"/>
      <c r="XZ153" s="0"/>
      <c r="YA153" s="0"/>
      <c r="YB153" s="0"/>
      <c r="YC153" s="0"/>
      <c r="YD153" s="0"/>
      <c r="YE153" s="0"/>
      <c r="YF153" s="0"/>
      <c r="YG153" s="0"/>
      <c r="YH153" s="0"/>
      <c r="YI153" s="0"/>
      <c r="YJ153" s="0"/>
      <c r="YK153" s="0"/>
      <c r="YL153" s="0"/>
      <c r="YM153" s="0"/>
      <c r="YN153" s="0"/>
      <c r="YO153" s="0"/>
      <c r="YP153" s="0"/>
      <c r="YQ153" s="0"/>
      <c r="YR153" s="0"/>
      <c r="YS153" s="0"/>
      <c r="YT153" s="0"/>
      <c r="YU153" s="0"/>
      <c r="YV153" s="0"/>
      <c r="YW153" s="0"/>
      <c r="YX153" s="0"/>
      <c r="YY153" s="0"/>
      <c r="YZ153" s="0"/>
      <c r="ZA153" s="0"/>
      <c r="ZB153" s="0"/>
      <c r="ZC153" s="0"/>
      <c r="ZD153" s="0"/>
      <c r="ZE153" s="0"/>
      <c r="ZF153" s="0"/>
      <c r="ZG153" s="0"/>
      <c r="ZH153" s="0"/>
      <c r="ZI153" s="0"/>
      <c r="ZJ153" s="0"/>
      <c r="ZK153" s="0"/>
      <c r="ZL153" s="0"/>
      <c r="ZM153" s="0"/>
      <c r="ZN153" s="0"/>
      <c r="ZO153" s="0"/>
      <c r="ZP153" s="0"/>
      <c r="ZQ153" s="0"/>
      <c r="ZR153" s="0"/>
      <c r="ZS153" s="0"/>
      <c r="ZT153" s="0"/>
      <c r="ZU153" s="0"/>
      <c r="ZV153" s="0"/>
      <c r="ZW153" s="0"/>
      <c r="ZX153" s="0"/>
      <c r="ZY153" s="0"/>
      <c r="ZZ153" s="0"/>
      <c r="AAA153" s="0"/>
      <c r="AAB153" s="0"/>
      <c r="AAC153" s="0"/>
      <c r="AAD153" s="0"/>
      <c r="AAE153" s="0"/>
      <c r="AAF153" s="0"/>
      <c r="AAG153" s="0"/>
      <c r="AAH153" s="0"/>
      <c r="AAI153" s="0"/>
      <c r="AAJ153" s="0"/>
      <c r="AAK153" s="0"/>
      <c r="AAL153" s="0"/>
      <c r="AAM153" s="0"/>
      <c r="AAN153" s="0"/>
      <c r="AAO153" s="0"/>
      <c r="AAP153" s="0"/>
      <c r="AAQ153" s="0"/>
      <c r="AAR153" s="0"/>
      <c r="AAS153" s="0"/>
      <c r="AAT153" s="0"/>
      <c r="AAU153" s="0"/>
      <c r="AAV153" s="0"/>
      <c r="AAW153" s="0"/>
      <c r="AAX153" s="0"/>
      <c r="AAY153" s="0"/>
      <c r="AAZ153" s="0"/>
      <c r="ABA153" s="0"/>
      <c r="ABB153" s="0"/>
      <c r="ABC153" s="0"/>
      <c r="ABD153" s="0"/>
      <c r="ABE153" s="0"/>
      <c r="ABF153" s="0"/>
      <c r="ABG153" s="0"/>
      <c r="ABH153" s="0"/>
      <c r="ABI153" s="0"/>
      <c r="ABJ153" s="0"/>
      <c r="ABK153" s="0"/>
      <c r="ABL153" s="0"/>
      <c r="ABM153" s="0"/>
      <c r="ABN153" s="0"/>
      <c r="ABO153" s="0"/>
      <c r="ABP153" s="0"/>
      <c r="ABQ153" s="0"/>
      <c r="ABR153" s="0"/>
      <c r="ABS153" s="0"/>
      <c r="ABT153" s="0"/>
      <c r="ABU153" s="0"/>
      <c r="ABV153" s="0"/>
      <c r="ABW153" s="0"/>
      <c r="ABX153" s="0"/>
      <c r="ABY153" s="0"/>
      <c r="ABZ153" s="0"/>
      <c r="ACA153" s="0"/>
      <c r="ACB153" s="0"/>
      <c r="ACC153" s="0"/>
      <c r="ACD153" s="0"/>
      <c r="ACE153" s="0"/>
      <c r="ACF153" s="0"/>
      <c r="ACG153" s="0"/>
      <c r="ACH153" s="0"/>
      <c r="ACI153" s="0"/>
      <c r="ACJ153" s="0"/>
      <c r="ACK153" s="0"/>
      <c r="ACL153" s="0"/>
      <c r="ACM153" s="0"/>
      <c r="ACN153" s="0"/>
      <c r="ACO153" s="0"/>
      <c r="ACP153" s="0"/>
      <c r="ACQ153" s="0"/>
      <c r="ACR153" s="0"/>
      <c r="ACS153" s="0"/>
      <c r="ACT153" s="0"/>
      <c r="ACU153" s="0"/>
      <c r="ACV153" s="0"/>
      <c r="ACW153" s="0"/>
      <c r="ACX153" s="0"/>
      <c r="ACY153" s="0"/>
      <c r="ACZ153" s="0"/>
      <c r="ADA153" s="0"/>
      <c r="ADB153" s="0"/>
      <c r="ADC153" s="0"/>
      <c r="ADD153" s="0"/>
      <c r="ADE153" s="0"/>
      <c r="ADF153" s="0"/>
      <c r="ADG153" s="0"/>
      <c r="ADH153" s="0"/>
      <c r="ADI153" s="0"/>
      <c r="ADJ153" s="0"/>
      <c r="ADK153" s="0"/>
      <c r="ADL153" s="0"/>
      <c r="ADM153" s="0"/>
      <c r="ADN153" s="0"/>
      <c r="ADO153" s="0"/>
      <c r="ADP153" s="0"/>
      <c r="ADQ153" s="0"/>
      <c r="ADR153" s="0"/>
      <c r="ADS153" s="0"/>
      <c r="ADT153" s="0"/>
      <c r="ADU153" s="0"/>
      <c r="ADV153" s="0"/>
      <c r="ADW153" s="0"/>
      <c r="ADX153" s="0"/>
      <c r="ADY153" s="0"/>
      <c r="ADZ153" s="0"/>
      <c r="AEA153" s="0"/>
      <c r="AEB153" s="0"/>
      <c r="AEC153" s="0"/>
      <c r="AED153" s="0"/>
      <c r="AEE153" s="0"/>
      <c r="AEF153" s="0"/>
      <c r="AEG153" s="0"/>
      <c r="AEH153" s="0"/>
      <c r="AEI153" s="0"/>
      <c r="AEJ153" s="0"/>
      <c r="AEK153" s="0"/>
      <c r="AEL153" s="0"/>
      <c r="AEM153" s="0"/>
      <c r="AEN153" s="0"/>
      <c r="AEO153" s="0"/>
      <c r="AEP153" s="0"/>
      <c r="AEQ153" s="0"/>
      <c r="AER153" s="0"/>
      <c r="AES153" s="0"/>
      <c r="AET153" s="0"/>
      <c r="AEU153" s="0"/>
      <c r="AEV153" s="0"/>
      <c r="AEW153" s="0"/>
      <c r="AEX153" s="0"/>
      <c r="AEY153" s="0"/>
      <c r="AEZ153" s="0"/>
      <c r="AFA153" s="0"/>
      <c r="AFB153" s="0"/>
      <c r="AFC153" s="0"/>
      <c r="AFD153" s="0"/>
      <c r="AFE153" s="0"/>
      <c r="AFF153" s="0"/>
      <c r="AFG153" s="0"/>
      <c r="AFH153" s="0"/>
      <c r="AFI153" s="0"/>
      <c r="AFJ153" s="0"/>
      <c r="AFK153" s="0"/>
      <c r="AFL153" s="0"/>
      <c r="AFM153" s="0"/>
      <c r="AFN153" s="0"/>
      <c r="AFO153" s="0"/>
      <c r="AFP153" s="0"/>
      <c r="AFQ153" s="0"/>
      <c r="AFR153" s="0"/>
      <c r="AFS153" s="0"/>
      <c r="AFT153" s="0"/>
      <c r="AFU153" s="0"/>
      <c r="AFV153" s="0"/>
      <c r="AFW153" s="0"/>
      <c r="AFX153" s="0"/>
      <c r="AFY153" s="0"/>
      <c r="AFZ153" s="0"/>
      <c r="AGA153" s="0"/>
      <c r="AGB153" s="0"/>
      <c r="AGC153" s="0"/>
      <c r="AGD153" s="0"/>
      <c r="AGE153" s="0"/>
      <c r="AGF153" s="0"/>
      <c r="AGG153" s="0"/>
      <c r="AGH153" s="0"/>
      <c r="AGI153" s="0"/>
      <c r="AGJ153" s="0"/>
      <c r="AGK153" s="0"/>
      <c r="AGL153" s="0"/>
      <c r="AGM153" s="0"/>
      <c r="AGN153" s="0"/>
      <c r="AGO153" s="0"/>
      <c r="AGP153" s="0"/>
      <c r="AGQ153" s="0"/>
      <c r="AGR153" s="0"/>
      <c r="AGS153" s="0"/>
      <c r="AGT153" s="0"/>
      <c r="AGU153" s="0"/>
      <c r="AGV153" s="0"/>
      <c r="AGW153" s="0"/>
      <c r="AGX153" s="0"/>
      <c r="AGY153" s="0"/>
      <c r="AGZ153" s="0"/>
      <c r="AHA153" s="0"/>
      <c r="AHB153" s="0"/>
      <c r="AHC153" s="0"/>
      <c r="AHD153" s="0"/>
      <c r="AHE153" s="0"/>
      <c r="AHF153" s="0"/>
      <c r="AHG153" s="0"/>
      <c r="AHH153" s="0"/>
      <c r="AHI153" s="0"/>
      <c r="AHJ153" s="0"/>
      <c r="AHK153" s="0"/>
      <c r="AHL153" s="0"/>
      <c r="AHM153" s="0"/>
      <c r="AHN153" s="0"/>
      <c r="AHO153" s="0"/>
      <c r="AHP153" s="0"/>
      <c r="AHQ153" s="0"/>
      <c r="AHR153" s="0"/>
      <c r="AHS153" s="0"/>
      <c r="AHT153" s="0"/>
      <c r="AHU153" s="0"/>
      <c r="AHV153" s="0"/>
      <c r="AHW153" s="0"/>
      <c r="AHX153" s="0"/>
      <c r="AHY153" s="0"/>
      <c r="AHZ153" s="0"/>
      <c r="AIA153" s="0"/>
      <c r="AIB153" s="0"/>
      <c r="AIC153" s="0"/>
      <c r="AID153" s="0"/>
      <c r="AIE153" s="0"/>
      <c r="AIF153" s="0"/>
      <c r="AIG153" s="0"/>
      <c r="AIH153" s="0"/>
      <c r="AII153" s="0"/>
      <c r="AIJ153" s="0"/>
      <c r="AIK153" s="0"/>
      <c r="AIL153" s="0"/>
      <c r="AIM153" s="0"/>
      <c r="AIN153" s="0"/>
      <c r="AIO153" s="0"/>
      <c r="AIP153" s="0"/>
      <c r="AIQ153" s="0"/>
      <c r="AIR153" s="0"/>
      <c r="AIS153" s="0"/>
      <c r="AIT153" s="0"/>
      <c r="AIU153" s="0"/>
      <c r="AIV153" s="0"/>
      <c r="AIW153" s="0"/>
      <c r="AIX153" s="0"/>
      <c r="AIY153" s="0"/>
      <c r="AIZ153" s="0"/>
      <c r="AJA153" s="0"/>
      <c r="AJB153" s="0"/>
      <c r="AJC153" s="0"/>
      <c r="AJD153" s="0"/>
      <c r="AJE153" s="0"/>
      <c r="AJF153" s="0"/>
      <c r="AJG153" s="0"/>
      <c r="AJH153" s="0"/>
      <c r="AJI153" s="0"/>
      <c r="AJJ153" s="0"/>
      <c r="AJK153" s="0"/>
      <c r="AJL153" s="0"/>
      <c r="AJM153" s="0"/>
      <c r="AJN153" s="0"/>
      <c r="AJO153" s="0"/>
      <c r="AJP153" s="0"/>
      <c r="AJQ153" s="0"/>
      <c r="AJR153" s="0"/>
      <c r="AJS153" s="0"/>
      <c r="AJT153" s="0"/>
      <c r="AJU153" s="0"/>
      <c r="AJV153" s="0"/>
      <c r="AJW153" s="0"/>
      <c r="AJX153" s="0"/>
      <c r="AJY153" s="0"/>
      <c r="AJZ153" s="0"/>
      <c r="AKA153" s="0"/>
      <c r="AKB153" s="0"/>
      <c r="AKC153" s="0"/>
      <c r="AKD153" s="0"/>
      <c r="AKE153" s="0"/>
      <c r="AKF153" s="0"/>
      <c r="AKG153" s="0"/>
      <c r="AKH153" s="0"/>
      <c r="AKI153" s="0"/>
      <c r="AKJ153" s="0"/>
      <c r="AKK153" s="0"/>
      <c r="AKL153" s="0"/>
      <c r="AKM153" s="0"/>
      <c r="AKN153" s="0"/>
      <c r="AKO153" s="0"/>
      <c r="AKP153" s="0"/>
      <c r="AKQ153" s="0"/>
      <c r="AKR153" s="0"/>
      <c r="AKS153" s="0"/>
      <c r="AKT153" s="0"/>
      <c r="AKU153" s="0"/>
      <c r="AKV153" s="0"/>
      <c r="AKW153" s="0"/>
      <c r="AKX153" s="0"/>
      <c r="AKY153" s="0"/>
      <c r="AKZ153" s="0"/>
      <c r="ALA153" s="0"/>
      <c r="ALB153" s="0"/>
      <c r="ALC153" s="0"/>
      <c r="ALD153" s="0"/>
      <c r="ALE153" s="0"/>
      <c r="ALF153" s="0"/>
      <c r="ALG153" s="0"/>
      <c r="ALH153" s="0"/>
      <c r="ALI153" s="0"/>
      <c r="ALJ153" s="0"/>
      <c r="ALK153" s="0"/>
      <c r="ALL153" s="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s="68" customFormat="true" ht="63.75" hidden="false" customHeight="false" outlineLevel="0" collapsed="false">
      <c r="A154" s="129" t="n">
        <v>143</v>
      </c>
      <c r="B154" s="28" t="s">
        <v>839</v>
      </c>
      <c r="C154" s="28" t="s">
        <v>1271</v>
      </c>
      <c r="D154" s="29" t="s">
        <v>38</v>
      </c>
      <c r="E154" s="28" t="n">
        <v>10</v>
      </c>
      <c r="F154" s="28" t="s">
        <v>1272</v>
      </c>
      <c r="G154" s="29" t="n">
        <v>0</v>
      </c>
      <c r="H154" s="29" t="n">
        <v>0</v>
      </c>
      <c r="I154" s="29" t="n">
        <v>0</v>
      </c>
      <c r="J154" s="29" t="n">
        <v>0</v>
      </c>
      <c r="K154" s="29" t="n">
        <v>0</v>
      </c>
      <c r="L154" s="29" t="n">
        <v>0</v>
      </c>
      <c r="M154" s="29" t="n">
        <v>0</v>
      </c>
      <c r="N154" s="29" t="n">
        <v>1</v>
      </c>
      <c r="O154" s="29" t="n">
        <v>0</v>
      </c>
      <c r="P154" s="29" t="n">
        <v>0</v>
      </c>
      <c r="Q154" s="28" t="n">
        <v>1</v>
      </c>
      <c r="R154" s="29" t="n">
        <v>0</v>
      </c>
      <c r="S154" s="29" t="n">
        <v>0</v>
      </c>
      <c r="T154" s="29" t="n">
        <v>0</v>
      </c>
      <c r="U154" s="29" t="n">
        <v>0</v>
      </c>
      <c r="V154" s="29" t="n">
        <v>67</v>
      </c>
      <c r="W154" s="28" t="n">
        <v>67</v>
      </c>
      <c r="X154" s="28" t="n">
        <v>0</v>
      </c>
      <c r="Y154" s="29" t="n">
        <v>0</v>
      </c>
      <c r="Z154" s="29" t="n">
        <v>67</v>
      </c>
      <c r="AA154" s="29" t="n">
        <v>0</v>
      </c>
      <c r="AB154" s="29" t="n">
        <v>0</v>
      </c>
      <c r="AC154" s="28" t="n">
        <v>67</v>
      </c>
      <c r="AD154" s="73" t="n">
        <v>42354.6527777778</v>
      </c>
      <c r="AE154" s="73" t="n">
        <v>42354.6701388889</v>
      </c>
      <c r="AF154" s="73" t="n">
        <v>42354.6701388889</v>
      </c>
      <c r="AG154" s="45" t="n">
        <f aca="false">AF154-AD154</f>
        <v>0.0173611111094942</v>
      </c>
      <c r="AH154" s="29"/>
      <c r="AI154" s="28" t="s">
        <v>842</v>
      </c>
      <c r="AJ154" s="28" t="s">
        <v>1273</v>
      </c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138"/>
      <c r="BJ154" s="138"/>
      <c r="BK154" s="138"/>
      <c r="BL154" s="138"/>
      <c r="BM154" s="138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138"/>
      <c r="CH154" s="138"/>
      <c r="CI154" s="138"/>
      <c r="CJ154" s="138"/>
      <c r="CK154" s="138"/>
      <c r="CL154" s="138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</row>
    <row r="155" s="33" customFormat="true" ht="87.75" hidden="false" customHeight="true" outlineLevel="0" collapsed="false">
      <c r="A155" s="27" t="n">
        <v>144</v>
      </c>
      <c r="B155" s="21" t="s">
        <v>839</v>
      </c>
      <c r="C155" s="21" t="s">
        <v>1274</v>
      </c>
      <c r="D155" s="17" t="s">
        <v>38</v>
      </c>
      <c r="E155" s="21" t="n">
        <v>10</v>
      </c>
      <c r="F155" s="21" t="s">
        <v>1275</v>
      </c>
      <c r="G155" s="17" t="n">
        <v>0</v>
      </c>
      <c r="H155" s="17" t="n">
        <v>0</v>
      </c>
      <c r="I155" s="17" t="n">
        <v>0</v>
      </c>
      <c r="J155" s="17" t="n">
        <v>0</v>
      </c>
      <c r="K155" s="17" t="n">
        <v>0</v>
      </c>
      <c r="L155" s="17" t="n">
        <v>1</v>
      </c>
      <c r="M155" s="17" t="n">
        <v>0</v>
      </c>
      <c r="N155" s="17" t="n">
        <v>1</v>
      </c>
      <c r="O155" s="17" t="n">
        <v>0</v>
      </c>
      <c r="P155" s="17" t="n">
        <v>0</v>
      </c>
      <c r="Q155" s="21" t="n">
        <f aca="false">SUM(J155:P155)</f>
        <v>2</v>
      </c>
      <c r="R155" s="17" t="n">
        <v>0</v>
      </c>
      <c r="S155" s="17" t="n">
        <v>0</v>
      </c>
      <c r="T155" s="17" t="n">
        <v>4</v>
      </c>
      <c r="U155" s="17" t="n">
        <v>0</v>
      </c>
      <c r="V155" s="17" t="n">
        <v>257</v>
      </c>
      <c r="W155" s="21" t="n">
        <v>257</v>
      </c>
      <c r="X155" s="21" t="n">
        <v>0</v>
      </c>
      <c r="Y155" s="17" t="n">
        <v>0</v>
      </c>
      <c r="Z155" s="17" t="n">
        <f aca="false">SUM(R155:V155)</f>
        <v>261</v>
      </c>
      <c r="AA155" s="17" t="n">
        <v>0</v>
      </c>
      <c r="AB155" s="17" t="n">
        <v>0</v>
      </c>
      <c r="AC155" s="21" t="n">
        <f aca="false">SUM(Z155:AB155)</f>
        <v>261</v>
      </c>
      <c r="AD155" s="43" t="n">
        <v>42361.6423611111</v>
      </c>
      <c r="AE155" s="46" t="n">
        <v>42361.7743055556</v>
      </c>
      <c r="AF155" s="43" t="n">
        <v>42361.7743055556</v>
      </c>
      <c r="AG155" s="45" t="n">
        <f aca="false">AF155-AD155</f>
        <v>0.131944444445253</v>
      </c>
      <c r="AH155" s="21" t="s">
        <v>1276</v>
      </c>
      <c r="AI155" s="28" t="s">
        <v>842</v>
      </c>
      <c r="AJ155" s="21" t="s">
        <v>1277</v>
      </c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139"/>
      <c r="BI155" s="139"/>
      <c r="BJ155" s="139"/>
      <c r="BK155" s="139"/>
      <c r="BL155" s="139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139"/>
      <c r="CG155" s="139"/>
      <c r="CH155" s="139"/>
      <c r="CI155" s="139"/>
      <c r="CJ155" s="139"/>
      <c r="CK155" s="139"/>
    </row>
    <row r="156" s="33" customFormat="true" ht="87.75" hidden="false" customHeight="true" outlineLevel="0" collapsed="false">
      <c r="A156" s="27" t="n">
        <v>145</v>
      </c>
      <c r="B156" s="21" t="s">
        <v>839</v>
      </c>
      <c r="C156" s="21" t="s">
        <v>1278</v>
      </c>
      <c r="D156" s="17" t="s">
        <v>38</v>
      </c>
      <c r="E156" s="21" t="n">
        <v>10</v>
      </c>
      <c r="F156" s="21" t="s">
        <v>1279</v>
      </c>
      <c r="G156" s="17" t="n">
        <v>1</v>
      </c>
      <c r="H156" s="17" t="n">
        <v>0</v>
      </c>
      <c r="I156" s="17" t="n">
        <v>0</v>
      </c>
      <c r="J156" s="17" t="n">
        <v>0</v>
      </c>
      <c r="K156" s="17" t="n">
        <v>0</v>
      </c>
      <c r="L156" s="17" t="n">
        <v>0</v>
      </c>
      <c r="M156" s="17" t="n">
        <v>0</v>
      </c>
      <c r="N156" s="17" t="n">
        <v>1</v>
      </c>
      <c r="O156" s="17" t="n">
        <v>0</v>
      </c>
      <c r="P156" s="17" t="n">
        <v>0</v>
      </c>
      <c r="Q156" s="21" t="n">
        <f aca="false">SUM(J156:P156)</f>
        <v>1</v>
      </c>
      <c r="R156" s="17" t="n">
        <v>0</v>
      </c>
      <c r="S156" s="17" t="n">
        <v>0</v>
      </c>
      <c r="T156" s="17" t="n">
        <v>0</v>
      </c>
      <c r="U156" s="17" t="n">
        <v>0</v>
      </c>
      <c r="V156" s="17" t="n">
        <v>61</v>
      </c>
      <c r="W156" s="21" t="n">
        <v>61</v>
      </c>
      <c r="X156" s="21" t="n">
        <v>0</v>
      </c>
      <c r="Y156" s="17" t="n">
        <v>0</v>
      </c>
      <c r="Z156" s="17" t="n">
        <f aca="false">SUM(R156:V156)</f>
        <v>61</v>
      </c>
      <c r="AA156" s="17" t="n">
        <v>0</v>
      </c>
      <c r="AB156" s="17" t="n">
        <v>0</v>
      </c>
      <c r="AC156" s="21" t="n">
        <f aca="false">SUM(Z156:AB156)</f>
        <v>61</v>
      </c>
      <c r="AD156" s="43" t="n">
        <v>42361.8680555556</v>
      </c>
      <c r="AE156" s="46" t="n">
        <v>42361.9097222222</v>
      </c>
      <c r="AF156" s="43" t="n">
        <v>42361.9097222222</v>
      </c>
      <c r="AG156" s="45" t="n">
        <f aca="false">AF156-AD156</f>
        <v>0.0416666666642414</v>
      </c>
      <c r="AH156" s="21" t="s">
        <v>1276</v>
      </c>
      <c r="AI156" s="28" t="s">
        <v>842</v>
      </c>
      <c r="AJ156" s="21" t="s">
        <v>1280</v>
      </c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139"/>
      <c r="BI156" s="139"/>
      <c r="BJ156" s="139"/>
      <c r="BK156" s="139"/>
      <c r="BL156" s="139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139"/>
      <c r="CG156" s="139"/>
      <c r="CH156" s="139"/>
      <c r="CI156" s="139"/>
      <c r="CJ156" s="139"/>
      <c r="CK156" s="139"/>
    </row>
  </sheetData>
  <autoFilter ref="A11:DQ158"/>
  <mergeCells count="73">
    <mergeCell ref="A2:AJ2"/>
    <mergeCell ref="A3:AJ3"/>
    <mergeCell ref="A4:AJ4"/>
    <mergeCell ref="A6:A9"/>
    <mergeCell ref="B6:B9"/>
    <mergeCell ref="C6:C9"/>
    <mergeCell ref="D6:D9"/>
    <mergeCell ref="E6:E9"/>
    <mergeCell ref="F6:G9"/>
    <mergeCell ref="H6:H9"/>
    <mergeCell ref="I6:I9"/>
    <mergeCell ref="J6:Q6"/>
    <mergeCell ref="R6:AC6"/>
    <mergeCell ref="AD6:AD9"/>
    <mergeCell ref="AE6:AE9"/>
    <mergeCell ref="AF6:AF9"/>
    <mergeCell ref="AG6:AG9"/>
    <mergeCell ref="AH6:AH9"/>
    <mergeCell ref="AI6:AI9"/>
    <mergeCell ref="AJ6:AJ9"/>
    <mergeCell ref="J7:N7"/>
    <mergeCell ref="O7:O9"/>
    <mergeCell ref="P7:P9"/>
    <mergeCell ref="Q7:Q9"/>
    <mergeCell ref="R7:Z7"/>
    <mergeCell ref="AA7:AA9"/>
    <mergeCell ref="AB7:AB9"/>
    <mergeCell ref="AC7:AC9"/>
    <mergeCell ref="J8:K8"/>
    <mergeCell ref="L8:M8"/>
    <mergeCell ref="N8:N9"/>
    <mergeCell ref="R8:S8"/>
    <mergeCell ref="T8:U8"/>
    <mergeCell ref="V8:V9"/>
    <mergeCell ref="W8:W9"/>
    <mergeCell ref="X8:X9"/>
    <mergeCell ref="Y8:Y9"/>
    <mergeCell ref="Z8:Z9"/>
    <mergeCell ref="A10:A11"/>
    <mergeCell ref="B10:B11"/>
    <mergeCell ref="C10:C11"/>
    <mergeCell ref="D10:D11"/>
    <mergeCell ref="E10:E11"/>
    <mergeCell ref="F10:G10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LibreOffice/5.0.2.2$Linux_X86_64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dcterms:modified xsi:type="dcterms:W3CDTF">2016-02-20T03:04:51Z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