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3" sheetId="1" r:id="rId1"/>
  </sheets>
  <externalReferences>
    <externalReference r:id="rId2"/>
  </externalReferences>
  <definedNames>
    <definedName name="_xlnm._FilterDatabase" localSheetId="0" hidden="1">'3'!$A$18:$CA$117</definedName>
    <definedName name="Excel_BuiltIn__FilterDatabase" localSheetId="0">'3'!$A$18:$AO$116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FilterData" localSheetId="0" hidden="1">'3'!$A$19:$AO$116</definedName>
    <definedName name="Z_54F7F2B1_D3B4_4CB1_8EF0_506A28ABFBC3_.wvu.FilterData" localSheetId="0" hidden="1">'3'!$A$24:$AO$116</definedName>
    <definedName name="Z_80A660C9_9544_4AE9_9C96_2841AD711E7F_.wvu.FilterData" localSheetId="0" hidden="1">'3'!$A$24:$AO$116</definedName>
    <definedName name="Z_8462C7D3_E333_4CFA_BADE_E3C76066849D_.wvu.FilterData" localSheetId="0" hidden="1">'3'!$A$19:$AO$116</definedName>
    <definedName name="Z_8CC964D6_1379_4F80_AC5F_8B9FA73E3DE0_.wvu.FilterData" localSheetId="0">'3'!$A$18:$CA$116</definedName>
    <definedName name="Z_B2ACA33B_8507_45BE_9440_0F11DE8B18C3_.wvu.FilterData" localSheetId="0">'3'!$A$24:$AO$116</definedName>
    <definedName name="Z_D01D5312_0482_4437_B751_9C63DA9CDD12_.wvu.FilterData" localSheetId="0">'3'!$A$18:$CA$116</definedName>
    <definedName name="Z_E51AE974_99A5_4C1F_B29E_E7199B555F02_.wvu.FilterData" localSheetId="0">'3'!$A$24:$CA$116</definedName>
    <definedName name="_xlnm.Print_Area" localSheetId="0">'3'!$A$1:$AO$116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4" i="1" l="1"/>
  <c r="G113" i="1"/>
  <c r="F113" i="1"/>
  <c r="D113" i="1"/>
  <c r="G104" i="1"/>
  <c r="G103" i="1"/>
  <c r="G102" i="1"/>
  <c r="G101" i="1"/>
  <c r="G100" i="1"/>
  <c r="G99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72" i="1"/>
  <c r="G71" i="1"/>
  <c r="G69" i="1"/>
  <c r="B66" i="1"/>
  <c r="G63" i="1"/>
  <c r="G62" i="1"/>
  <c r="G61" i="1"/>
  <c r="G60" i="1"/>
  <c r="G57" i="1"/>
  <c r="G56" i="1"/>
  <c r="G55" i="1"/>
  <c r="G54" i="1"/>
  <c r="G53" i="1"/>
  <c r="G52" i="1"/>
  <c r="G51" i="1"/>
  <c r="G47" i="1"/>
  <c r="G46" i="1"/>
  <c r="G45" i="1"/>
  <c r="G44" i="1"/>
  <c r="G43" i="1"/>
  <c r="G42" i="1"/>
  <c r="G40" i="1"/>
  <c r="D39" i="1"/>
  <c r="G33" i="1"/>
  <c r="G32" i="1"/>
  <c r="G31" i="1"/>
  <c r="G26" i="1"/>
  <c r="G25" i="1"/>
</calcChain>
</file>

<file path=xl/comments1.xml><?xml version="1.0" encoding="utf-8"?>
<comments xmlns="http://schemas.openxmlformats.org/spreadsheetml/2006/main">
  <authors>
    <author/>
  </authors>
  <commentList>
    <comment ref="B72" authorId="0" shapeId="0">
      <text>
        <r>
          <rPr>
            <sz val="9"/>
            <color indexed="81"/>
            <rFont val="Tahoma"/>
            <family val="2"/>
            <charset val="204"/>
          </rPr>
          <t xml:space="preserve">Соколова Елена Владимировна:
</t>
        </r>
        <r>
          <rPr>
            <sz val="9"/>
            <color indexed="81"/>
            <rFont val="Tahoma"/>
            <family val="2"/>
            <charset val="204"/>
          </rPr>
          <t xml:space="preserve">нет деффектной вед-ти
</t>
        </r>
      </text>
    </comment>
  </commentList>
</comments>
</file>

<file path=xl/sharedStrings.xml><?xml version="1.0" encoding="utf-8"?>
<sst xmlns="http://schemas.openxmlformats.org/spreadsheetml/2006/main" count="511" uniqueCount="264">
  <si>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</si>
  <si>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</si>
  <si>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</si>
  <si>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</si>
  <si>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</si>
  <si>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>полное наименование субъекта электроэнергетики</t>
  </si>
  <si>
    <t>Год раскрытия информации: 2022 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</si>
  <si>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</si>
  <si>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(реквизиты решения органа исполнительной власти, утвердившего инвестиционную программу)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</si>
  <si>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</si>
  <si>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</si>
  <si>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</si>
  <si>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</si>
  <si>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</si>
  <si>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</si>
  <si>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</si>
  <si>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01.01.2021 года, млн рублей 
(без НДС) </t>
  </si>
  <si>
    <t>Оценка полной стоимости в прогнозных ценах соответствующих лет, 
млн рублей (без НДС)</t>
  </si>
  <si>
    <t xml:space="preserve">Остаток освоения капитальных вложений, млн рублей (без НДС)
</t>
  </si>
  <si>
    <t>Освоение капитальных вложений  2021 года (N-1)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</si>
  <si>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</si>
  <si>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 xml:space="preserve">Краткое обоснование </t>
  </si>
  <si>
    <t>Утвержденный план</t>
  </si>
  <si>
    <t>Предложение по корректировке утвержденного плана</t>
  </si>
  <si>
    <t>план на 01.01.2021</t>
  </si>
  <si>
    <t>план на 01.01.2022</t>
  </si>
  <si>
    <t>предложенние по корректировке 01.01.2022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</si>
  <si>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</si>
  <si>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</si>
  <si>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</si>
  <si>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</si>
  <si>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</si>
  <si>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</si>
  <si>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</si>
  <si>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</si>
  <si>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соответстующих лет</t>
  </si>
  <si>
    <t>6.1</t>
  </si>
  <si>
    <t>6.2</t>
  </si>
  <si>
    <t>7.1</t>
  </si>
  <si>
    <t>7.2</t>
  </si>
  <si>
    <t>8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</si>
  <si>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</si>
  <si>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</si>
  <si>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</si>
  <si>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</si>
  <si>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</si>
  <si>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</si>
  <si>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</si>
  <si>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</si>
  <si>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</si>
  <si>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</si>
  <si>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10.2</t>
  </si>
  <si>
    <t>10.4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</si>
  <si>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</si>
  <si>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</si>
  <si>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</si>
  <si>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</si>
  <si>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</si>
  <si>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</si>
  <si>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</si>
  <si>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</si>
  <si>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</si>
  <si>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</si>
  <si>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</t>
  </si>
  <si>
    <t>13</t>
  </si>
  <si>
    <t>14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</si>
  <si>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</si>
  <si>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</si>
  <si>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</si>
  <si>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</si>
  <si>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</si>
  <si>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</si>
  <si>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</si>
  <si>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</si>
  <si>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</si>
  <si>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</si>
  <si>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</si>
  <si>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</si>
  <si>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МТП-29, с заменой на КТПК-250, трансформатора  ТМГ-250кВА, Свердловская обл. г. Серов, ул Северная рд 76 </t>
  </si>
  <si>
    <t>K_001.01</t>
  </si>
  <si>
    <t>П</t>
  </si>
  <si>
    <t>Реконструкция ПС-1 с заменой на трансформатор ТМ-2500 кВА, Свердловская обл. г. Серов, ул. О.Революции, 18</t>
  </si>
  <si>
    <t>K_032.01</t>
  </si>
  <si>
    <t>Реконструкция МТП-32, с заменой КТПК-400, трансформатора  ТМГ-400кВА,  г. Серов Свердловской обл, ул Дачная рд36.</t>
  </si>
  <si>
    <t>M_001.01</t>
  </si>
  <si>
    <t xml:space="preserve"> -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</si>
  <si>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</si>
  <si>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M_002.01</t>
  </si>
  <si>
    <t>Реконструкция МТП-59, с заменой КТПК-250, трансформатора  ТМГ-250кВА;  г. Серов Свердловской обл, ул Колхозная рд21.</t>
  </si>
  <si>
    <t>M_003.01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</si>
  <si>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</si>
  <si>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M_004.01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</si>
  <si>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</si>
  <si>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N_002.01</t>
  </si>
  <si>
    <t>Реконструкция КТП-5, с заменой на КТПК-250, трансформатора  ТМГ-250кВА, С.Филькино;  г. Серов Свердловской обл, с Филькино ул Гаражная р д 1.</t>
  </si>
  <si>
    <t>N_003.01</t>
  </si>
  <si>
    <t>Реконструкция КТП-9, с заменой КТПК-250, трансформатора  ТМГ-250кВА, С.Филькино;  г. Серов Свердловской обл, с Филькино ул Мира р д 24.</t>
  </si>
  <si>
    <t>N_004.01</t>
  </si>
  <si>
    <t>Реконструкция МТП-17, с заменой КТПК-250, трансформатора  ТМГ-250кВА,  г. Серов, Свердловской обл, ул 1-я Союзная рд. 25.</t>
  </si>
  <si>
    <t>M_019.01</t>
  </si>
  <si>
    <t>Реконструкция МТП-52, с заменой КТПК-250, трансформатора  ТМГ-250кВА,  Свердловская обл. г. Серов, ул Допризывников рд68.</t>
  </si>
  <si>
    <t>M_020.01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</si>
  <si>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</si>
  <si>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M_021.01</t>
  </si>
  <si>
    <t>Реконструкция КТП-13, с заменой на КТПК-250, трансформатора  ТМГ-250кВА, Свердловская обл. г. Серов,ул. Серова,58</t>
  </si>
  <si>
    <t>M_024.01</t>
  </si>
  <si>
    <t>Реконструкция МТП-33, с заменой на КТПК-250, трансформатора  ТМГ-250кВА, г.  Серов Свердловской обл, ул Вагранская, рд 26</t>
  </si>
  <si>
    <t>M_025.01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</si>
  <si>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</si>
  <si>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</si>
  <si>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</si>
  <si>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K_003.01</t>
  </si>
  <si>
    <t>Модернизация ТП-208 с заменой 6-ти ячеек КСО, Свердловская обл. г. Серов, ул Победы рд 39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</si>
  <si>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</si>
  <si>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</si>
  <si>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</si>
  <si>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 xml:space="preserve">Модернизация ТП-254 с заменой на ТМ-630кВА и 4-х ячеек КСО ,Свердловская обл. г. Серов, ул. Типографская рд29; </t>
  </si>
  <si>
    <t>K_008.01</t>
  </si>
  <si>
    <t>Модернизация ТП-257 с заменой 4-х ячеек КСО, Свердловская обл. г. Серов, ул Заславского рд 16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</si>
  <si>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</si>
  <si>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</si>
  <si>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</si>
  <si>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ТП-7 с заменой выключателя в РУ-10 кВ, Свердловская обл. г. Серов, ул. Набережная, 11</t>
  </si>
  <si>
    <t>K_033.01</t>
  </si>
  <si>
    <r>
      <t xml:space="preserve">Модернизация ПС «Скала» 110/10/6кВ, пр.Победы, 103 с заменой 8 выключателей </t>
    </r>
    <r>
      <rPr>
        <sz val="12"/>
        <color indexed="60"/>
        <rFont val="Times New Roman"/>
        <family val="2"/>
        <charset val="204"/>
      </rPr>
      <t>6 кВ</t>
    </r>
    <r>
      <rPr>
        <sz val="12"/>
        <color indexed="8"/>
        <rFont val="Times New Roman"/>
        <family val="2"/>
        <charset val="204"/>
      </rPr>
      <t>, замена 8-ми устройств РЗА, замена устройствАРПН,  МО город Каменск-Уральский</t>
    </r>
  </si>
  <si>
    <t>N_022.01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</si>
  <si>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</si>
  <si>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M_005.01</t>
  </si>
  <si>
    <t>Модернизация ТП-122 с заменой 5-ти ячеек КСО,  Свердловская обл. г. Серов, ул. Каляева рд57.</t>
  </si>
  <si>
    <t>M_007.01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</si>
  <si>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</si>
  <si>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M_008.01</t>
  </si>
  <si>
    <t xml:space="preserve">Модернизация ТП-5 с заменой 3-х ячеек в РУ-0,4кВ;  Свердловская обл. г. Серов, п. Энергетиков, ул.Жданова рд 15; </t>
  </si>
  <si>
    <t>N_005.01</t>
  </si>
  <si>
    <t xml:space="preserve">Модернизация ТП-218 с заменой 3-х ячеек КСО,  Свердловская обл. г. Серов, </t>
  </si>
  <si>
    <t>N_006.01</t>
  </si>
  <si>
    <t>Модернизация ТП-219 с заменой 5-ти ячеек КСО, Свердловская обл. г. Серов, ул Добрынина рд65.</t>
  </si>
  <si>
    <t>N_007.01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</si>
  <si>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</si>
  <si>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</si>
  <si>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</si>
  <si>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К_036.01(N_009.01)</t>
  </si>
  <si>
    <t xml:space="preserve">Модернизация КП-4 с заменой  9-ти выключателей в РУ-6кВ, Североуральский городской округ </t>
  </si>
  <si>
    <t>N_010.01</t>
  </si>
  <si>
    <t xml:space="preserve">Модернизация ТП-(51-52),  с заменой выключателя в РУ-6кВ, яч. №5, Североуральский городской округ </t>
  </si>
  <si>
    <t>N_011.01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</si>
  <si>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</si>
  <si>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M_022.01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</si>
  <si>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</si>
  <si>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M_023.01</t>
  </si>
  <si>
    <t xml:space="preserve">Модернизация ТП-26 с заменой 8-ячеек в РУ-0,4кВ;  Свердловская обл. г. Серов, ул Ф.революции рд2; </t>
  </si>
  <si>
    <t>O_007.01</t>
  </si>
  <si>
    <t>Модернизация ТП-49 с заменой 2-х ячеек в РУ-0,4кВ;  Свердловская обл. г. Серов, ул Типографская рд127</t>
  </si>
  <si>
    <t>O_008.01</t>
  </si>
  <si>
    <t>Модернизация ТП-55 с заменой 3-х ячеек в РУ-0,4кВ,  Свердловская обл. г. Серов, ул. Ленина рд 140.</t>
  </si>
  <si>
    <t>O_009.01</t>
  </si>
  <si>
    <t>Модернизация ПС "Медная" с заменой одного щита постоянного тока и 106 акуммуляторных батарей</t>
  </si>
  <si>
    <t>O_010.01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</si>
  <si>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</si>
  <si>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L_031.01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</si>
  <si>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</si>
  <si>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M_026.01</t>
  </si>
  <si>
    <t>M_028.01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</si>
  <si>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</si>
  <si>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</si>
  <si>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</si>
  <si>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</si>
  <si>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</si>
  <si>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N_019.01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</si>
  <si>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</si>
  <si>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</si>
  <si>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</si>
  <si>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N_020.01</t>
  </si>
  <si>
    <t>Реконструкция ВЛ-0,4 кВ ф. "Советская-Металлистов" от оп. № 1 до оп. № 15 протяженностью 1,35 км  г.Среднеуральск</t>
  </si>
  <si>
    <t>N_021.01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</si>
  <si>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</si>
  <si>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M_009.01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</si>
  <si>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</si>
  <si>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M_010.01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</si>
  <si>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</si>
  <si>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M_011.01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</si>
  <si>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</si>
  <si>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M_012.01</t>
  </si>
  <si>
    <t>Реконструкция ВЛ-0,4 кВ ф. "Чкалова" от ТП-6029 до оп. № 15 протяженностью 0,82 км  г.Среднеуральск</t>
  </si>
  <si>
    <t>M_013.01</t>
  </si>
  <si>
    <t>Реконструкция ВЛ-0,4 кВ ф. "Дзержинского" от ТП-6030 до оп. № 18 протяженностью  1,11 км г.Среднеуральск</t>
  </si>
  <si>
    <t>M_014.01</t>
  </si>
  <si>
    <t>Реконструкция ВЛ-0,4 кВ ф. "Мира" от от ТП-6025 до оп. № 23 протяженностью 0,72 км  г.Среднеуральск</t>
  </si>
  <si>
    <t>M_015.01</t>
  </si>
  <si>
    <t>Реконструкция ВЛ-0,4кВ от  ТП-19(город) ф.3, с  заменой  1,019км СИП,  Свердловская область, городской округ Краснотурьинск</t>
  </si>
  <si>
    <t>M_016.01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</si>
  <si>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</si>
  <si>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M_017.01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</si>
  <si>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</si>
  <si>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N_012.01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</si>
  <si>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</si>
  <si>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N_013.01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</si>
  <si>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</si>
  <si>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N_014.01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</si>
  <si>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</si>
  <si>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N_015.01</t>
  </si>
  <si>
    <t>Реконструкция ВЛ-0,4 кВ ф. "Гагарина" от ТП-6083 до оп. № 33 протяженностью 1,09 км  г.Среднеуральск</t>
  </si>
  <si>
    <t>N_016.01</t>
  </si>
  <si>
    <t>Реконструкция ВЛ-0,4 кВ ф. "Сосновая-Березовая" от ТП-6083 до оп. № 15 протяженностью 0,72 км г.Среднеуральск</t>
  </si>
  <si>
    <t>N_017.01</t>
  </si>
  <si>
    <t>Реконструкция КЛ-0,4 кВ ф. Калинина 27А протяженностью 0,145 км г.Среднеуральск</t>
  </si>
  <si>
    <t>N_018.01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</si>
  <si>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</si>
  <si>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O_011.01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</si>
  <si>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</si>
  <si>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O_012.01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</si>
  <si>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</si>
  <si>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O_013.01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</si>
  <si>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</si>
  <si>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O_014.01</t>
  </si>
  <si>
    <t>Реконструкция КЛ-0,4 кВ ф. Уральская 1А,Б протяженностью 0,37 км,  г.Среднеуральск</t>
  </si>
  <si>
    <t>O_015.01</t>
  </si>
  <si>
    <t>Реконструкция КЛ-0,4 кВ ф. Гашева 4 протяженностью 0,12 км  г.Среднеуральск</t>
  </si>
  <si>
    <t>O_016.01</t>
  </si>
  <si>
    <t>Реконструкция КЛ-10 кВ от ПС Серов до распределительного пункта РП-2 литера 2, с заменой 50 м КЛ, г. Серов</t>
  </si>
  <si>
    <t>K_034.01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</si>
  <si>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</si>
  <si>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M_027.01</t>
  </si>
  <si>
    <t>1.2.3</t>
  </si>
  <si>
    <t xml:space="preserve">Развитие и модернизация учета электрической энергии (мощности), всего, в том числе:
</t>
  </si>
  <si>
    <t>1.2.3.1</t>
  </si>
  <si>
    <t xml:space="preserve">Установка приборов учета, класс напряжения 0,22 (0,4) кВ, всего, в том числе:
</t>
  </si>
  <si>
    <t>Cоздание ИИК  г. Серов (выполнение обязательств, предусмотренных 522-ФЗ)</t>
  </si>
  <si>
    <t>K_026.01</t>
  </si>
  <si>
    <t>Cоздание ИИК, г. Среднеуральск (выполнение обязательств, предусмотренных 522-ФЗ)</t>
  </si>
  <si>
    <t>K_027.01</t>
  </si>
  <si>
    <t>Cоздание ИИК , г. Нижние Серги  (выполнение обязательств, предусмотренных 522-ФЗ)</t>
  </si>
  <si>
    <t>K_028.01</t>
  </si>
  <si>
    <t>Cоздание ИИК   г. Ревда (выполнение обязательств, предусмотренных 522-ФЗ)</t>
  </si>
  <si>
    <t>K_029.01</t>
  </si>
  <si>
    <t>Cоздание ИИК г. Североуральск (выполнение обязательств, предусмотренных 522-ФЗ)</t>
  </si>
  <si>
    <t>K_030.01</t>
  </si>
  <si>
    <t>Cоздание ИИК г. Краснотурьинск (выполнение обязательств, предусмотренных 522-ФЗ)</t>
  </si>
  <si>
    <t>K_031.01</t>
  </si>
  <si>
    <t>Модернизация ИИК  г. Серов,( выполнение обязательств, предусмотренных 522-ФЗ)</t>
  </si>
  <si>
    <t>L_032.01</t>
  </si>
  <si>
    <t>Модернизация ИИК, г. Среднеуральск (выполнение обязательств, предусмотренных 522-ФЗ)</t>
  </si>
  <si>
    <t>L_033.01</t>
  </si>
  <si>
    <t>Модернизация ИИК , г. Нижние Серги  (выполнение обязательств, предусмотренных 522-ФЗ)</t>
  </si>
  <si>
    <t>L_034.01</t>
  </si>
  <si>
    <t>Модернизация ИИК г. Североуральск (выполнение обязательств, предусмотренных 522-ФЗ)</t>
  </si>
  <si>
    <t>L_035.01</t>
  </si>
  <si>
    <t>Модернизация ИИК г. Краснотурьинск (выполнение обязательств, предусмотренных 522-ФЗ)</t>
  </si>
  <si>
    <t>L_036.01</t>
  </si>
  <si>
    <t>Модернизация ИИК (выполнение обязательств, предусмотренных 522-ФЗ в 2022г.)</t>
  </si>
  <si>
    <t>M_029.01</t>
  </si>
  <si>
    <t>Модернизация ИИК (выполнение обязательств, предусмотренных 522-ФЗ в 2023г.)</t>
  </si>
  <si>
    <t>N_023.01</t>
  </si>
  <si>
    <t>Модернизация ИИК (выполнение обязательств, предусмотренных 522-ФЗ в 2024г.)</t>
  </si>
  <si>
    <t>O_017.01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</si>
  <si>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</si>
  <si>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</si>
  <si>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M_030.01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</si>
  <si>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</si>
  <si>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</si>
  <si>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</si>
  <si>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M_018.01</t>
  </si>
  <si>
    <t>Строительство резервной КЛ-10кВ от ПС "Травянская" до оп. №2 д. Монастырка протяжённостью 0,12 км, МО город Каменск-Уральский</t>
  </si>
  <si>
    <t>L_037.01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</si>
</sst>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22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1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center"/>
    </xf>
    <xf numFmtId="164" fontId="0" fillId="0" borderId="0" xfId="0" applyNumberFormat="1" applyFont="1" applyFill="1"/>
    <xf numFmtId="0" fontId="3" fillId="0" borderId="0" xfId="1" applyFont="1" applyFill="1" applyAlignment="1">
      <alignment horizontal="right" vertical="center"/>
    </xf>
    <xf numFmtId="0" fontId="0" fillId="0" borderId="0" xfId="0" applyFont="1" applyFill="1" applyBorder="1"/>
    <xf numFmtId="0" fontId="3" fillId="0" borderId="0" xfId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Border="1" applyAlignment="1">
      <alignment vertical="center"/>
    </xf>
    <xf numFmtId="0" fontId="8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1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" fontId="11" fillId="0" borderId="1" xfId="0" applyNumberFormat="1" applyFont="1" applyFill="1" applyBorder="1" applyAlignment="1">
      <alignment horizontal="center" vertical="top"/>
    </xf>
    <xf numFmtId="1" fontId="11" fillId="0" borderId="0" xfId="0" applyNumberFormat="1" applyFont="1" applyFill="1" applyBorder="1" applyAlignment="1">
      <alignment horizontal="center" vertical="top"/>
    </xf>
    <xf numFmtId="1" fontId="11" fillId="0" borderId="0" xfId="0" applyNumberFormat="1" applyFont="1" applyFill="1" applyBorder="1" applyAlignment="1">
      <alignment vertical="top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5" xfId="1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textRotation="90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/>
    <xf numFmtId="49" fontId="0" fillId="0" borderId="0" xfId="0" applyNumberFormat="1" applyFont="1" applyFill="1"/>
    <xf numFmtId="49" fontId="8" fillId="0" borderId="2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0" fillId="0" borderId="2" xfId="0" applyFont="1" applyFill="1" applyBorder="1"/>
    <xf numFmtId="49" fontId="13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/>
    <xf numFmtId="49" fontId="13" fillId="3" borderId="2" xfId="2" applyNumberFormat="1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49" fontId="13" fillId="4" borderId="2" xfId="2" applyNumberFormat="1" applyFont="1" applyFill="1" applyBorder="1" applyAlignment="1">
      <alignment horizontal="center" vertical="center"/>
    </xf>
    <xf numFmtId="0" fontId="13" fillId="4" borderId="2" xfId="2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49" fontId="13" fillId="5" borderId="2" xfId="2" applyNumberFormat="1" applyFont="1" applyFill="1" applyBorder="1" applyAlignment="1">
      <alignment horizontal="center" vertical="center"/>
    </xf>
    <xf numFmtId="0" fontId="13" fillId="5" borderId="2" xfId="2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1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>
      <alignment horizontal="left" vertical="center" wrapText="1"/>
    </xf>
    <xf numFmtId="164" fontId="11" fillId="5" borderId="5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9" fontId="8" fillId="0" borderId="14" xfId="2" applyNumberFormat="1" applyFont="1" applyFill="1" applyBorder="1" applyAlignment="1">
      <alignment horizontal="center" vertical="center"/>
    </xf>
    <xf numFmtId="49" fontId="0" fillId="0" borderId="2" xfId="2" applyNumberFormat="1" applyFont="1" applyFill="1" applyBorder="1" applyAlignment="1">
      <alignment horizontal="left" vertical="center" wrapText="1"/>
    </xf>
    <xf numFmtId="14" fontId="0" fillId="0" borderId="2" xfId="0" applyNumberFormat="1" applyFont="1" applyFill="1" applyBorder="1" applyAlignment="1">
      <alignment vertical="center" wrapText="1"/>
    </xf>
    <xf numFmtId="14" fontId="14" fillId="0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left" vertical="top"/>
    </xf>
    <xf numFmtId="0" fontId="8" fillId="0" borderId="3" xfId="2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49" fontId="8" fillId="0" borderId="15" xfId="2" applyNumberFormat="1" applyFont="1" applyFill="1" applyBorder="1" applyAlignment="1">
      <alignment horizontal="center" vertical="center"/>
    </xf>
    <xf numFmtId="49" fontId="0" fillId="0" borderId="15" xfId="2" applyNumberFormat="1" applyFont="1" applyFill="1" applyBorder="1" applyAlignment="1">
      <alignment horizontal="left" vertical="center" wrapText="1"/>
    </xf>
    <xf numFmtId="0" fontId="8" fillId="0" borderId="15" xfId="2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49" fontId="1" fillId="0" borderId="13" xfId="2" applyNumberFormat="1" applyFont="1" applyFill="1" applyBorder="1" applyAlignment="1">
      <alignment horizontal="center" vertical="center"/>
    </xf>
    <xf numFmtId="0" fontId="1" fillId="0" borderId="13" xfId="2" applyNumberFormat="1" applyFont="1" applyFill="1" applyBorder="1" applyAlignment="1">
      <alignment horizontal="left" vertical="center" wrapText="1"/>
    </xf>
    <xf numFmtId="0" fontId="1" fillId="0" borderId="13" xfId="2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49" fontId="13" fillId="4" borderId="14" xfId="2" applyNumberFormat="1" applyFont="1" applyFill="1" applyBorder="1" applyAlignment="1">
      <alignment horizontal="left" vertical="top"/>
    </xf>
    <xf numFmtId="0" fontId="13" fillId="4" borderId="14" xfId="2" applyFont="1" applyFill="1" applyBorder="1" applyAlignment="1">
      <alignment horizontal="left" vertical="top" wrapText="1"/>
    </xf>
    <xf numFmtId="0" fontId="11" fillId="4" borderId="14" xfId="0" applyFont="1" applyFill="1" applyBorder="1" applyAlignment="1">
      <alignment horizontal="center" vertical="center"/>
    </xf>
    <xf numFmtId="164" fontId="11" fillId="4" borderId="5" xfId="0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13" fillId="4" borderId="2" xfId="2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center" vertical="center"/>
    </xf>
    <xf numFmtId="0" fontId="13" fillId="5" borderId="2" xfId="2" applyFont="1" applyFill="1" applyBorder="1" applyAlignment="1">
      <alignment horizontal="center" vertical="center"/>
    </xf>
    <xf numFmtId="0" fontId="13" fillId="5" borderId="5" xfId="2" applyFont="1" applyFill="1" applyBorder="1" applyAlignment="1">
      <alignment horizontal="center" vertical="center"/>
    </xf>
    <xf numFmtId="49" fontId="8" fillId="0" borderId="5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49" fontId="1" fillId="0" borderId="5" xfId="2" applyNumberFormat="1" applyFont="1" applyFill="1" applyBorder="1" applyAlignment="1">
      <alignment horizontal="left" vertical="center" wrapText="1"/>
    </xf>
    <xf numFmtId="0" fontId="1" fillId="0" borderId="2" xfId="2" applyFont="1" applyFill="1" applyBorder="1" applyAlignment="1">
      <alignment horizontal="center" vertical="center"/>
    </xf>
    <xf numFmtId="49" fontId="13" fillId="5" borderId="14" xfId="2" applyNumberFormat="1" applyFont="1" applyFill="1" applyBorder="1" applyAlignment="1">
      <alignment horizontal="center" vertical="center"/>
    </xf>
    <xf numFmtId="0" fontId="13" fillId="5" borderId="14" xfId="2" applyFont="1" applyFill="1" applyBorder="1" applyAlignment="1">
      <alignment horizontal="left" vertical="top" wrapText="1"/>
    </xf>
    <xf numFmtId="0" fontId="13" fillId="5" borderId="17" xfId="2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49" fontId="11" fillId="0" borderId="2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center" vertical="center"/>
    </xf>
    <xf numFmtId="0" fontId="13" fillId="4" borderId="2" xfId="2" applyFont="1" applyFill="1" applyBorder="1" applyAlignment="1">
      <alignment horizontal="left" vertical="top" wrapText="1"/>
    </xf>
    <xf numFmtId="0" fontId="8" fillId="0" borderId="2" xfId="2" applyFont="1" applyFill="1" applyBorder="1" applyAlignment="1">
      <alignment horizontal="left" vertical="top" wrapText="1"/>
    </xf>
    <xf numFmtId="0" fontId="8" fillId="0" borderId="16" xfId="2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left" vertical="center" wrapText="1"/>
    </xf>
    <xf numFmtId="165" fontId="0" fillId="0" borderId="0" xfId="0" applyNumberFormat="1" applyFont="1" applyFill="1"/>
    <xf numFmtId="0" fontId="0" fillId="2" borderId="5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6" xfId="0" applyFont="1" applyFill="1" applyBorder="1"/>
    <xf numFmtId="164" fontId="0" fillId="0" borderId="16" xfId="0" applyNumberFormat="1" applyFont="1" applyFill="1" applyBorder="1"/>
    <xf numFmtId="164" fontId="11" fillId="2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 wrapText="1"/>
    </xf>
    <xf numFmtId="164" fontId="11" fillId="4" borderId="13" xfId="0" applyNumberFormat="1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164" fontId="13" fillId="4" borderId="13" xfId="2" applyNumberFormat="1" applyFont="1" applyFill="1" applyBorder="1" applyAlignment="1">
      <alignment horizontal="center" vertical="center"/>
    </xf>
    <xf numFmtId="164" fontId="13" fillId="5" borderId="13" xfId="2" applyNumberFormat="1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0" fillId="0" borderId="3" xfId="0" applyFont="1" applyFill="1" applyBorder="1"/>
    <xf numFmtId="164" fontId="11" fillId="2" borderId="11" xfId="0" applyNumberFormat="1" applyFont="1" applyFill="1" applyBorder="1" applyAlignment="1">
      <alignment horizontal="center" vertical="center"/>
    </xf>
    <xf numFmtId="164" fontId="11" fillId="3" borderId="11" xfId="0" applyNumberFormat="1" applyFont="1" applyFill="1" applyBorder="1" applyAlignment="1">
      <alignment horizontal="center" vertical="center" wrapText="1"/>
    </xf>
    <xf numFmtId="164" fontId="11" fillId="4" borderId="11" xfId="0" applyNumberFormat="1" applyFont="1" applyFill="1" applyBorder="1" applyAlignment="1">
      <alignment horizontal="center" vertical="center"/>
    </xf>
    <xf numFmtId="164" fontId="11" fillId="5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3" fillId="4" borderId="11" xfId="2" applyNumberFormat="1" applyFont="1" applyFill="1" applyBorder="1" applyAlignment="1">
      <alignment horizontal="center" vertical="center"/>
    </xf>
    <xf numFmtId="164" fontId="13" fillId="5" borderId="11" xfId="2" applyNumberFormat="1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/>
    <xf numFmtId="0" fontId="11" fillId="2" borderId="13" xfId="0" applyFont="1" applyFill="1" applyBorder="1"/>
    <xf numFmtId="0" fontId="11" fillId="3" borderId="13" xfId="0" applyFont="1" applyFill="1" applyBorder="1" applyAlignment="1">
      <alignment horizontal="center" vertical="center" wrapText="1"/>
    </xf>
    <xf numFmtId="2" fontId="11" fillId="3" borderId="13" xfId="0" applyNumberFormat="1" applyFont="1" applyFill="1" applyBorder="1" applyAlignment="1">
      <alignment horizontal="center" vertical="center" wrapText="1"/>
    </xf>
    <xf numFmtId="2" fontId="11" fillId="4" borderId="13" xfId="0" applyNumberFormat="1" applyFont="1" applyFill="1" applyBorder="1" applyAlignment="1">
      <alignment horizontal="center" vertical="center"/>
    </xf>
    <xf numFmtId="2" fontId="11" fillId="5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top" wrapText="1"/>
    </xf>
    <xf numFmtId="0" fontId="0" fillId="0" borderId="13" xfId="0" applyFont="1" applyFill="1" applyBorder="1" applyAlignment="1">
      <alignment vertical="top" wrapText="1"/>
    </xf>
    <xf numFmtId="0" fontId="0" fillId="0" borderId="13" xfId="0" applyFont="1" applyFill="1" applyBorder="1" applyAlignment="1">
      <alignment wrapText="1"/>
    </xf>
    <xf numFmtId="0" fontId="8" fillId="0" borderId="13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vertical="top" wrapText="1"/>
    </xf>
    <xf numFmtId="0" fontId="13" fillId="4" borderId="13" xfId="2" applyFont="1" applyFill="1" applyBorder="1" applyAlignment="1">
      <alignment horizontal="center" vertical="center"/>
    </xf>
    <xf numFmtId="0" fontId="13" fillId="5" borderId="13" xfId="2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2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>
        <row r="66">
          <cell r="B66" t="str">
            <v>Модернизация ПС «Бродовская» 110/10 кВ, пер. Санаторный, 22,  с заменой выключателя 10 кВ, МО город Каменск-Уральский</v>
          </cell>
        </row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EO125"/>
  <sheetViews>
    <sheetView tabSelected="1" topLeftCell="A34" zoomScale="55" zoomScaleNormal="55" zoomScaleSheetLayoutView="70" workbookViewId="0">
      <selection activeCell="AN19" sqref="AN19"/>
    </sheetView>
  </sheetViews>
  <sheetFormatPr defaultRowHeight="15.75" outlineLevelCol="1" x14ac:dyDescent="0.25"/>
  <cols>
    <col min="1" max="1" width="8.75" style="1" customWidth="1"/>
    <col min="2" max="2" width="37.125" style="1" customWidth="1"/>
    <col min="3" max="3" width="13.25" style="1" customWidth="1" outlineLevel="1"/>
    <col min="4" max="4" width="12.625" style="1" customWidth="1" outlineLevel="1"/>
    <col min="5" max="5" width="11" style="1" customWidth="1" outlineLevel="1"/>
    <col min="6" max="6" width="13" style="1" customWidth="1" outlineLevel="1"/>
    <col min="7" max="7" width="14.375" style="1" customWidth="1" outlineLevel="1"/>
    <col min="8" max="9" width="16" style="1" customWidth="1" outlineLevel="1"/>
    <col min="10" max="10" width="19" style="1" customWidth="1" outlineLevel="1"/>
    <col min="11" max="11" width="13" style="1" customWidth="1" outlineLevel="1"/>
    <col min="12" max="12" width="14.125" style="1" customWidth="1" outlineLevel="1"/>
    <col min="13" max="13" width="16.375" style="1" customWidth="1" outlineLevel="1"/>
    <col min="14" max="14" width="12.25" style="3" customWidth="1" outlineLevel="1"/>
    <col min="15" max="15" width="9.25" style="1" customWidth="1" outlineLevel="1"/>
    <col min="16" max="16" width="12.375" style="1" customWidth="1" outlineLevel="1"/>
    <col min="17" max="17" width="13.625" style="1" customWidth="1" outlineLevel="1"/>
    <col min="18" max="18" width="11" style="1" customWidth="1" outlineLevel="1"/>
    <col min="19" max="19" width="11.125" style="1" customWidth="1" outlineLevel="1"/>
    <col min="20" max="26" width="9.5" style="1" customWidth="1" outlineLevel="1"/>
    <col min="27" max="27" width="12.375" style="1" customWidth="1" outlineLevel="1"/>
    <col min="28" max="28" width="12.25" style="1" customWidth="1" outlineLevel="1"/>
    <col min="29" max="40" width="16.625" style="1" customWidth="1" outlineLevel="1"/>
    <col min="41" max="41" width="31.25" style="1" customWidth="1"/>
    <col min="42" max="43" width="9" style="5"/>
    <col min="44" max="44" width="14.25" style="5" customWidth="1"/>
    <col min="45" max="101" width="9" style="5"/>
    <col min="102" max="16384" width="9" style="1"/>
  </cols>
  <sheetData>
    <row r="1" spans="1:54" ht="18.75" x14ac:dyDescent="0.25">
      <c r="H1" s="2"/>
      <c r="I1" s="2"/>
      <c r="AO1" s="4" t="s">
        <v>0</v>
      </c>
    </row>
    <row r="2" spans="1:54" ht="18.75" x14ac:dyDescent="0.3">
      <c r="AO2" s="6" t="s">
        <v>1</v>
      </c>
    </row>
    <row r="3" spans="1:54" ht="18.75" x14ac:dyDescent="0.3">
      <c r="AO3" s="6" t="s">
        <v>2</v>
      </c>
    </row>
    <row r="4" spans="1:54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54" ht="18.7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54" ht="19.5" x14ac:dyDescent="0.35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  <c r="AO6" s="14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</row>
    <row r="7" spans="1:54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54" x14ac:dyDescent="0.25">
      <c r="K8" s="3"/>
    </row>
    <row r="9" spans="1:54" ht="18.75" x14ac:dyDescent="0.3">
      <c r="A9" s="18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</row>
    <row r="10" spans="1:54" ht="18.75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54" ht="30.75" customHeight="1" x14ac:dyDescent="0.3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</row>
    <row r="12" spans="1:54" x14ac:dyDescent="0.25">
      <c r="A12" s="22" t="s">
        <v>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54" ht="15.7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5"/>
      <c r="AO13" s="26"/>
    </row>
    <row r="14" spans="1:54" ht="95.25" customHeight="1" x14ac:dyDescent="0.25">
      <c r="A14" s="27" t="s">
        <v>9</v>
      </c>
      <c r="B14" s="27" t="s">
        <v>10</v>
      </c>
      <c r="C14" s="27" t="s">
        <v>11</v>
      </c>
      <c r="D14" s="28" t="s">
        <v>12</v>
      </c>
      <c r="E14" s="28" t="s">
        <v>13</v>
      </c>
      <c r="F14" s="29" t="s">
        <v>14</v>
      </c>
      <c r="G14" s="30"/>
      <c r="H14" s="29" t="s">
        <v>15</v>
      </c>
      <c r="I14" s="30"/>
      <c r="J14" s="27" t="s">
        <v>16</v>
      </c>
      <c r="K14" s="31" t="s">
        <v>17</v>
      </c>
      <c r="L14" s="32"/>
      <c r="M14" s="32"/>
      <c r="N14" s="32"/>
      <c r="O14" s="32"/>
      <c r="P14" s="32"/>
      <c r="Q14" s="32"/>
      <c r="R14" s="32"/>
      <c r="S14" s="32"/>
      <c r="T14" s="33"/>
      <c r="U14" s="29" t="s">
        <v>18</v>
      </c>
      <c r="V14" s="34"/>
      <c r="W14" s="34"/>
      <c r="X14" s="34"/>
      <c r="Y14" s="30"/>
      <c r="Z14" s="35"/>
      <c r="AA14" s="29" t="s">
        <v>19</v>
      </c>
      <c r="AB14" s="31"/>
      <c r="AC14" s="31" t="s">
        <v>20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3"/>
      <c r="AO14" s="31" t="s">
        <v>21</v>
      </c>
    </row>
    <row r="15" spans="1:54" ht="62.25" customHeight="1" x14ac:dyDescent="0.25">
      <c r="A15" s="27"/>
      <c r="B15" s="27"/>
      <c r="C15" s="27"/>
      <c r="D15" s="28"/>
      <c r="E15" s="28"/>
      <c r="F15" s="36"/>
      <c r="G15" s="37"/>
      <c r="H15" s="36"/>
      <c r="I15" s="37"/>
      <c r="J15" s="27"/>
      <c r="K15" s="27" t="s">
        <v>22</v>
      </c>
      <c r="L15" s="27"/>
      <c r="M15" s="27"/>
      <c r="N15" s="27"/>
      <c r="O15" s="27"/>
      <c r="P15" s="31" t="s">
        <v>23</v>
      </c>
      <c r="Q15" s="32"/>
      <c r="R15" s="32"/>
      <c r="S15" s="32"/>
      <c r="T15" s="32"/>
      <c r="U15" s="38" t="s">
        <v>24</v>
      </c>
      <c r="V15" s="39"/>
      <c r="W15" s="38" t="s">
        <v>25</v>
      </c>
      <c r="X15" s="39"/>
      <c r="Y15" s="38" t="s">
        <v>26</v>
      </c>
      <c r="Z15" s="39"/>
      <c r="AA15" s="40" t="s">
        <v>22</v>
      </c>
      <c r="AB15" s="41" t="s">
        <v>23</v>
      </c>
      <c r="AC15" s="42">
        <v>2020</v>
      </c>
      <c r="AD15" s="43"/>
      <c r="AE15" s="42">
        <v>2021</v>
      </c>
      <c r="AF15" s="43"/>
      <c r="AG15" s="42">
        <v>2022</v>
      </c>
      <c r="AH15" s="43"/>
      <c r="AI15" s="42">
        <v>2023</v>
      </c>
      <c r="AJ15" s="43"/>
      <c r="AK15" s="42">
        <v>2024</v>
      </c>
      <c r="AL15" s="43"/>
      <c r="AM15" s="27" t="s">
        <v>27</v>
      </c>
      <c r="AN15" s="27" t="s">
        <v>28</v>
      </c>
      <c r="AO15" s="31"/>
    </row>
    <row r="16" spans="1:54" ht="114" customHeight="1" x14ac:dyDescent="0.25">
      <c r="A16" s="27"/>
      <c r="B16" s="27"/>
      <c r="C16" s="27"/>
      <c r="D16" s="28"/>
      <c r="E16" s="28"/>
      <c r="F16" s="44" t="s">
        <v>22</v>
      </c>
      <c r="G16" s="44" t="s">
        <v>23</v>
      </c>
      <c r="H16" s="44" t="s">
        <v>22</v>
      </c>
      <c r="I16" s="44" t="s">
        <v>23</v>
      </c>
      <c r="J16" s="27"/>
      <c r="K16" s="45" t="s">
        <v>29</v>
      </c>
      <c r="L16" s="45" t="s">
        <v>30</v>
      </c>
      <c r="M16" s="45" t="s">
        <v>31</v>
      </c>
      <c r="N16" s="46" t="s">
        <v>32</v>
      </c>
      <c r="O16" s="47" t="s">
        <v>33</v>
      </c>
      <c r="P16" s="45" t="s">
        <v>29</v>
      </c>
      <c r="Q16" s="45" t="s">
        <v>30</v>
      </c>
      <c r="R16" s="45" t="s">
        <v>31</v>
      </c>
      <c r="S16" s="46" t="s">
        <v>32</v>
      </c>
      <c r="T16" s="48" t="s">
        <v>33</v>
      </c>
      <c r="U16" s="49" t="s">
        <v>34</v>
      </c>
      <c r="V16" s="49" t="s">
        <v>35</v>
      </c>
      <c r="W16" s="49" t="s">
        <v>34</v>
      </c>
      <c r="X16" s="49" t="s">
        <v>35</v>
      </c>
      <c r="Y16" s="49" t="s">
        <v>34</v>
      </c>
      <c r="Z16" s="49" t="s">
        <v>35</v>
      </c>
      <c r="AA16" s="40"/>
      <c r="AB16" s="50"/>
      <c r="AC16" s="44" t="s">
        <v>22</v>
      </c>
      <c r="AD16" s="44" t="s">
        <v>23</v>
      </c>
      <c r="AE16" s="44" t="s">
        <v>22</v>
      </c>
      <c r="AF16" s="44" t="s">
        <v>23</v>
      </c>
      <c r="AG16" s="44" t="s">
        <v>22</v>
      </c>
      <c r="AH16" s="44" t="s">
        <v>23</v>
      </c>
      <c r="AI16" s="44" t="s">
        <v>22</v>
      </c>
      <c r="AJ16" s="44" t="s">
        <v>23</v>
      </c>
      <c r="AK16" s="44" t="s">
        <v>22</v>
      </c>
      <c r="AL16" s="44" t="s">
        <v>23</v>
      </c>
      <c r="AM16" s="27"/>
      <c r="AN16" s="27"/>
      <c r="AO16" s="29"/>
    </row>
    <row r="17" spans="1:101" s="55" customFormat="1" ht="19.5" customHeight="1" x14ac:dyDescent="0.25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 t="s">
        <v>36</v>
      </c>
      <c r="G17" s="51" t="s">
        <v>37</v>
      </c>
      <c r="H17" s="51" t="s">
        <v>38</v>
      </c>
      <c r="I17" s="51" t="s">
        <v>39</v>
      </c>
      <c r="J17" s="51" t="s">
        <v>40</v>
      </c>
      <c r="K17" s="51" t="s">
        <v>41</v>
      </c>
      <c r="L17" s="51" t="s">
        <v>42</v>
      </c>
      <c r="M17" s="51" t="s">
        <v>43</v>
      </c>
      <c r="N17" s="51" t="s">
        <v>44</v>
      </c>
      <c r="O17" s="51" t="s">
        <v>45</v>
      </c>
      <c r="P17" s="51" t="s">
        <v>46</v>
      </c>
      <c r="Q17" s="51" t="s">
        <v>47</v>
      </c>
      <c r="R17" s="51" t="s">
        <v>48</v>
      </c>
      <c r="S17" s="51" t="s">
        <v>49</v>
      </c>
      <c r="T17" s="51" t="s">
        <v>50</v>
      </c>
      <c r="U17" s="52"/>
      <c r="V17" s="52"/>
      <c r="W17" s="52"/>
      <c r="X17" s="52"/>
      <c r="Y17" s="52"/>
      <c r="Z17" s="52"/>
      <c r="AA17" s="52" t="s">
        <v>51</v>
      </c>
      <c r="AB17" s="51" t="s">
        <v>52</v>
      </c>
      <c r="AC17" s="51" t="s">
        <v>53</v>
      </c>
      <c r="AD17" s="51" t="s">
        <v>54</v>
      </c>
      <c r="AE17" s="51" t="s">
        <v>55</v>
      </c>
      <c r="AF17" s="51" t="s">
        <v>56</v>
      </c>
      <c r="AG17" s="51" t="s">
        <v>57</v>
      </c>
      <c r="AH17" s="51" t="s">
        <v>58</v>
      </c>
      <c r="AI17" s="51" t="s">
        <v>59</v>
      </c>
      <c r="AJ17" s="51" t="s">
        <v>60</v>
      </c>
      <c r="AK17" s="51" t="s">
        <v>61</v>
      </c>
      <c r="AL17" s="51" t="s">
        <v>62</v>
      </c>
      <c r="AM17" s="51" t="s">
        <v>63</v>
      </c>
      <c r="AN17" s="53" t="s">
        <v>64</v>
      </c>
      <c r="AO17" s="176" t="s">
        <v>65</v>
      </c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</row>
    <row r="18" spans="1:101" ht="33" hidden="1" customHeight="1" x14ac:dyDescent="0.25">
      <c r="A18" s="56"/>
      <c r="B18" s="57"/>
      <c r="C18" s="58"/>
      <c r="D18" s="58"/>
      <c r="E18" s="58"/>
      <c r="F18" s="58"/>
      <c r="G18" s="58"/>
      <c r="H18" s="155"/>
      <c r="I18" s="155"/>
      <c r="J18" s="155"/>
      <c r="K18" s="155"/>
      <c r="L18" s="155"/>
      <c r="M18" s="155"/>
      <c r="N18" s="156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67"/>
      <c r="AO18" s="177"/>
    </row>
    <row r="19" spans="1:101" s="65" customFormat="1" ht="31.5" x14ac:dyDescent="0.25">
      <c r="A19" s="59" t="s">
        <v>66</v>
      </c>
      <c r="B19" s="60" t="s">
        <v>67</v>
      </c>
      <c r="C19" s="61"/>
      <c r="D19" s="61"/>
      <c r="E19" s="61"/>
      <c r="F19" s="62"/>
      <c r="G19" s="143"/>
      <c r="H19" s="157">
        <v>16.212853147811792</v>
      </c>
      <c r="I19" s="157">
        <v>23.504420180238338</v>
      </c>
      <c r="J19" s="157">
        <v>38.552407178799996</v>
      </c>
      <c r="K19" s="157">
        <v>196.79226488180001</v>
      </c>
      <c r="L19" s="157">
        <v>6.7986826800000015</v>
      </c>
      <c r="M19" s="157">
        <v>58.09587452305999</v>
      </c>
      <c r="N19" s="157">
        <v>131.89750430293998</v>
      </c>
      <c r="O19" s="157">
        <v>0</v>
      </c>
      <c r="P19" s="157">
        <v>211.22451813879999</v>
      </c>
      <c r="Q19" s="157">
        <v>4.0588702799999998</v>
      </c>
      <c r="R19" s="157">
        <v>52.291265695080007</v>
      </c>
      <c r="S19" s="157">
        <v>153.58827810491999</v>
      </c>
      <c r="T19" s="157">
        <v>0</v>
      </c>
      <c r="U19" s="157">
        <v>16.256453503492907</v>
      </c>
      <c r="V19" s="157">
        <v>158.24031840300003</v>
      </c>
      <c r="W19" s="157">
        <v>11.627362482329975</v>
      </c>
      <c r="X19" s="157">
        <v>113.180746403</v>
      </c>
      <c r="Y19" s="157">
        <v>13.110026675570165</v>
      </c>
      <c r="Z19" s="157">
        <v>127.61299966000001</v>
      </c>
      <c r="AA19" s="157">
        <v>45.059572000000003</v>
      </c>
      <c r="AB19" s="157">
        <v>45.059572000000003</v>
      </c>
      <c r="AC19" s="157">
        <v>38.551946478799998</v>
      </c>
      <c r="AD19" s="157">
        <v>38.551946478799998</v>
      </c>
      <c r="AE19" s="157">
        <v>45.059572000000003</v>
      </c>
      <c r="AF19" s="157">
        <v>45.059572000000003</v>
      </c>
      <c r="AG19" s="157">
        <v>50.027910702999996</v>
      </c>
      <c r="AH19" s="157">
        <v>25.798454960000004</v>
      </c>
      <c r="AI19" s="157">
        <v>35.789275500000002</v>
      </c>
      <c r="AJ19" s="157">
        <v>50.274303000000003</v>
      </c>
      <c r="AK19" s="157">
        <v>27.363211679000003</v>
      </c>
      <c r="AL19" s="157">
        <v>50.254190999999999</v>
      </c>
      <c r="AM19" s="157">
        <v>196.79191636079997</v>
      </c>
      <c r="AN19" s="168">
        <v>209.93846743880002</v>
      </c>
      <c r="AO19" s="178"/>
      <c r="AP19" s="63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</row>
    <row r="20" spans="1:101" s="65" customFormat="1" ht="31.5" x14ac:dyDescent="0.25">
      <c r="A20" s="66" t="s">
        <v>68</v>
      </c>
      <c r="B20" s="67" t="s">
        <v>69</v>
      </c>
      <c r="C20" s="68"/>
      <c r="D20" s="68"/>
      <c r="E20" s="68"/>
      <c r="F20" s="69"/>
      <c r="G20" s="144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69"/>
      <c r="AO20" s="179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</row>
    <row r="21" spans="1:101" s="65" customFormat="1" ht="31.5" x14ac:dyDescent="0.25">
      <c r="A21" s="66" t="s">
        <v>70</v>
      </c>
      <c r="B21" s="67" t="s">
        <v>71</v>
      </c>
      <c r="C21" s="68"/>
      <c r="D21" s="68"/>
      <c r="E21" s="68"/>
      <c r="F21" s="69"/>
      <c r="G21" s="144"/>
      <c r="H21" s="158">
        <v>15.874198501212245</v>
      </c>
      <c r="I21" s="158">
        <v>23.240275943542223</v>
      </c>
      <c r="J21" s="158">
        <v>38.552407178799996</v>
      </c>
      <c r="K21" s="158">
        <v>194.7813905518</v>
      </c>
      <c r="L21" s="158">
        <v>6.6106426800000015</v>
      </c>
      <c r="M21" s="158">
        <v>57.070164523059994</v>
      </c>
      <c r="N21" s="158">
        <v>131.09999430293999</v>
      </c>
      <c r="O21" s="158">
        <v>0</v>
      </c>
      <c r="P21" s="158">
        <v>208.6533381388</v>
      </c>
      <c r="Q21" s="158">
        <v>3.9453202800000002</v>
      </c>
      <c r="R21" s="158">
        <v>51.749355695080006</v>
      </c>
      <c r="S21" s="158">
        <v>152.95814810491999</v>
      </c>
      <c r="T21" s="158">
        <v>0</v>
      </c>
      <c r="U21" s="158">
        <v>16.049870975241419</v>
      </c>
      <c r="V21" s="158">
        <v>156.22944407300002</v>
      </c>
      <c r="W21" s="158">
        <v>11.552852072426544</v>
      </c>
      <c r="X21" s="158">
        <v>112.45546207300001</v>
      </c>
      <c r="Y21" s="158">
        <v>12.977954557222107</v>
      </c>
      <c r="Z21" s="158">
        <v>126.32740966000001</v>
      </c>
      <c r="AA21" s="158">
        <v>43.773982000000004</v>
      </c>
      <c r="AB21" s="158">
        <v>43.773982000000004</v>
      </c>
      <c r="AC21" s="158">
        <v>38.551946478799998</v>
      </c>
      <c r="AD21" s="158">
        <v>38.551946478799998</v>
      </c>
      <c r="AE21" s="158">
        <v>43.773982000000004</v>
      </c>
      <c r="AF21" s="158">
        <v>43.773982000000004</v>
      </c>
      <c r="AG21" s="158">
        <v>49.302626372999995</v>
      </c>
      <c r="AH21" s="158">
        <v>25.798454960000004</v>
      </c>
      <c r="AI21" s="158">
        <v>35.789275500000002</v>
      </c>
      <c r="AJ21" s="158">
        <v>50.274303000000003</v>
      </c>
      <c r="AK21" s="158">
        <v>27.363211679000003</v>
      </c>
      <c r="AL21" s="158">
        <v>50.254190999999999</v>
      </c>
      <c r="AM21" s="158">
        <v>194.78104203079997</v>
      </c>
      <c r="AN21" s="169">
        <v>208.6528774388</v>
      </c>
      <c r="AO21" s="180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</row>
    <row r="22" spans="1:101" s="65" customFormat="1" ht="47.25" x14ac:dyDescent="0.25">
      <c r="A22" s="70" t="s">
        <v>72</v>
      </c>
      <c r="B22" s="71" t="s">
        <v>73</v>
      </c>
      <c r="C22" s="72"/>
      <c r="D22" s="72"/>
      <c r="E22" s="72"/>
      <c r="F22" s="73"/>
      <c r="G22" s="145"/>
      <c r="H22" s="159">
        <v>15.874198501212245</v>
      </c>
      <c r="I22" s="159">
        <v>23.240275943542223</v>
      </c>
      <c r="J22" s="159">
        <v>38.552407178799996</v>
      </c>
      <c r="K22" s="159">
        <v>194.7813905518</v>
      </c>
      <c r="L22" s="159">
        <v>6.6106426800000015</v>
      </c>
      <c r="M22" s="159">
        <v>57.070164523059994</v>
      </c>
      <c r="N22" s="159">
        <v>131.09999430293999</v>
      </c>
      <c r="O22" s="159">
        <v>0</v>
      </c>
      <c r="P22" s="159">
        <v>208.6533381388</v>
      </c>
      <c r="Q22" s="159">
        <v>3.9453202800000002</v>
      </c>
      <c r="R22" s="159">
        <v>51.749355695080006</v>
      </c>
      <c r="S22" s="159">
        <v>152.95814810491999</v>
      </c>
      <c r="T22" s="159">
        <v>0</v>
      </c>
      <c r="U22" s="159">
        <v>16.049870975241419</v>
      </c>
      <c r="V22" s="159">
        <v>156.22944407300002</v>
      </c>
      <c r="W22" s="159">
        <v>11.552852072426544</v>
      </c>
      <c r="X22" s="159">
        <v>112.45546207300001</v>
      </c>
      <c r="Y22" s="159">
        <v>12.977954557222107</v>
      </c>
      <c r="Z22" s="159">
        <v>126.32740966000001</v>
      </c>
      <c r="AA22" s="159">
        <v>43.773982000000004</v>
      </c>
      <c r="AB22" s="159">
        <v>43.773982000000004</v>
      </c>
      <c r="AC22" s="159">
        <v>38.551946478799998</v>
      </c>
      <c r="AD22" s="159">
        <v>38.551946478799998</v>
      </c>
      <c r="AE22" s="159">
        <v>43.773982000000004</v>
      </c>
      <c r="AF22" s="159">
        <v>43.773982000000004</v>
      </c>
      <c r="AG22" s="159">
        <v>49.302626372999995</v>
      </c>
      <c r="AH22" s="159">
        <v>25.798454960000004</v>
      </c>
      <c r="AI22" s="159">
        <v>35.789275500000002</v>
      </c>
      <c r="AJ22" s="159">
        <v>50.274303000000003</v>
      </c>
      <c r="AK22" s="159">
        <v>27.363211679000003</v>
      </c>
      <c r="AL22" s="159">
        <v>50.254190999999999</v>
      </c>
      <c r="AM22" s="159">
        <v>194.78104203079997</v>
      </c>
      <c r="AN22" s="170">
        <v>208.6528774388</v>
      </c>
      <c r="AO22" s="181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</row>
    <row r="23" spans="1:101" s="65" customFormat="1" ht="78.75" x14ac:dyDescent="0.25">
      <c r="A23" s="70" t="s">
        <v>74</v>
      </c>
      <c r="B23" s="71" t="s">
        <v>75</v>
      </c>
      <c r="C23" s="72"/>
      <c r="D23" s="72"/>
      <c r="E23" s="72"/>
      <c r="F23" s="73"/>
      <c r="G23" s="145"/>
      <c r="H23" s="159">
        <v>8.0929695065543452</v>
      </c>
      <c r="I23" s="159">
        <v>7.5391310421656046</v>
      </c>
      <c r="J23" s="159">
        <v>20.836803508799996</v>
      </c>
      <c r="K23" s="159">
        <v>94.058942107799993</v>
      </c>
      <c r="L23" s="159">
        <v>5.4156902800000015</v>
      </c>
      <c r="M23" s="159">
        <v>30.447036997059996</v>
      </c>
      <c r="N23" s="159">
        <v>58.195698682939998</v>
      </c>
      <c r="O23" s="159">
        <v>0</v>
      </c>
      <c r="P23" s="159">
        <v>64.187597468799993</v>
      </c>
      <c r="Q23" s="159">
        <v>3.1109702800000001</v>
      </c>
      <c r="R23" s="159">
        <v>22.285459369080002</v>
      </c>
      <c r="S23" s="159">
        <v>38.790655270919999</v>
      </c>
      <c r="T23" s="159">
        <v>0</v>
      </c>
      <c r="U23" s="159">
        <v>7.5223545612286831</v>
      </c>
      <c r="V23" s="159">
        <v>73.222599299000009</v>
      </c>
      <c r="W23" s="159">
        <v>5.9523935996507085</v>
      </c>
      <c r="X23" s="159">
        <v>57.940599299000013</v>
      </c>
      <c r="Y23" s="159">
        <v>2.8836300246558451</v>
      </c>
      <c r="Z23" s="159">
        <v>28.069254660000002</v>
      </c>
      <c r="AA23" s="159">
        <v>15.282</v>
      </c>
      <c r="AB23" s="159">
        <v>15.282</v>
      </c>
      <c r="AC23" s="159">
        <v>20.836342808799998</v>
      </c>
      <c r="AD23" s="159">
        <v>20.836342808799998</v>
      </c>
      <c r="AE23" s="159">
        <v>15.282</v>
      </c>
      <c r="AF23" s="159">
        <v>15.282</v>
      </c>
      <c r="AG23" s="159">
        <v>30.924503598999998</v>
      </c>
      <c r="AH23" s="159">
        <v>1.05315896</v>
      </c>
      <c r="AI23" s="159">
        <v>17.64067433</v>
      </c>
      <c r="AJ23" s="159">
        <v>17.640664999999998</v>
      </c>
      <c r="AK23" s="159">
        <v>9.374983739000001</v>
      </c>
      <c r="AL23" s="159">
        <v>9.3749700000000011</v>
      </c>
      <c r="AM23" s="159">
        <v>94.058504476799982</v>
      </c>
      <c r="AN23" s="170">
        <v>64.187136768800002</v>
      </c>
      <c r="AO23" s="181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</row>
    <row r="24" spans="1:101" s="65" customFormat="1" ht="42.75" customHeight="1" x14ac:dyDescent="0.25">
      <c r="A24" s="75" t="s">
        <v>76</v>
      </c>
      <c r="B24" s="76" t="s">
        <v>77</v>
      </c>
      <c r="C24" s="77"/>
      <c r="D24" s="77"/>
      <c r="E24" s="77"/>
      <c r="F24" s="78"/>
      <c r="G24" s="146"/>
      <c r="H24" s="160">
        <v>2.6630254972262173</v>
      </c>
      <c r="I24" s="160">
        <v>0.88672001027326897</v>
      </c>
      <c r="J24" s="160">
        <v>3.7499225799999998</v>
      </c>
      <c r="K24" s="160">
        <v>25.921882579999998</v>
      </c>
      <c r="L24" s="160">
        <v>2.1458526200000003</v>
      </c>
      <c r="M24" s="160">
        <v>7.6488982343600007</v>
      </c>
      <c r="N24" s="160">
        <v>16.127131725639998</v>
      </c>
      <c r="O24" s="160">
        <v>0</v>
      </c>
      <c r="P24" s="160">
        <v>8.6313325799999987</v>
      </c>
      <c r="Q24" s="160">
        <v>0.76575261999999999</v>
      </c>
      <c r="R24" s="160">
        <v>3.0080182343599997</v>
      </c>
      <c r="S24" s="160">
        <v>4.8575617256400001</v>
      </c>
      <c r="T24" s="160">
        <v>0</v>
      </c>
      <c r="U24" s="160">
        <v>2.2778324121635505</v>
      </c>
      <c r="V24" s="160">
        <v>22.1724207</v>
      </c>
      <c r="W24" s="160">
        <v>2.2778324121635505</v>
      </c>
      <c r="X24" s="160">
        <v>22.1724207</v>
      </c>
      <c r="Y24" s="160">
        <v>0.50152770700636939</v>
      </c>
      <c r="Z24" s="160">
        <v>4.8818707000000003</v>
      </c>
      <c r="AA24" s="160">
        <v>0</v>
      </c>
      <c r="AB24" s="160">
        <v>0</v>
      </c>
      <c r="AC24" s="160">
        <v>3.7494618800000001</v>
      </c>
      <c r="AD24" s="160">
        <v>3.7494618800000001</v>
      </c>
      <c r="AE24" s="160">
        <v>0</v>
      </c>
      <c r="AF24" s="160">
        <v>0</v>
      </c>
      <c r="AG24" s="160">
        <v>17.29055</v>
      </c>
      <c r="AH24" s="160">
        <v>0</v>
      </c>
      <c r="AI24" s="160">
        <v>4.8814176099999997</v>
      </c>
      <c r="AJ24" s="160">
        <v>4.8814099999999998</v>
      </c>
      <c r="AK24" s="160">
        <v>0</v>
      </c>
      <c r="AL24" s="160">
        <v>0</v>
      </c>
      <c r="AM24" s="160">
        <v>25.921429490000001</v>
      </c>
      <c r="AN24" s="171">
        <v>8.6308718800000008</v>
      </c>
      <c r="AO24" s="182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</row>
    <row r="25" spans="1:101" s="84" customFormat="1" ht="63" x14ac:dyDescent="0.25">
      <c r="A25" s="56" t="s">
        <v>76</v>
      </c>
      <c r="B25" s="80" t="s">
        <v>78</v>
      </c>
      <c r="C25" s="81" t="s">
        <v>79</v>
      </c>
      <c r="D25" s="82" t="s">
        <v>80</v>
      </c>
      <c r="E25" s="82">
        <v>2020</v>
      </c>
      <c r="F25" s="82">
        <v>2020</v>
      </c>
      <c r="G25" s="147">
        <f>F25</f>
        <v>2020</v>
      </c>
      <c r="H25" s="112">
        <v>0.19667781795767411</v>
      </c>
      <c r="I25" s="112">
        <v>0.19667781795767411</v>
      </c>
      <c r="J25" s="112">
        <v>1.9144618799999999</v>
      </c>
      <c r="K25" s="113">
        <v>1.9144618799999999</v>
      </c>
      <c r="L25" s="112">
        <v>0.15105188</v>
      </c>
      <c r="M25" s="112">
        <v>1.2131099999999999</v>
      </c>
      <c r="N25" s="112">
        <v>0.5502999999999999</v>
      </c>
      <c r="O25" s="112">
        <v>0</v>
      </c>
      <c r="P25" s="113">
        <v>1.9144618799999999</v>
      </c>
      <c r="Q25" s="112">
        <v>0.15105188</v>
      </c>
      <c r="R25" s="112">
        <v>1.2131099999999999</v>
      </c>
      <c r="S25" s="112">
        <v>0.5502999999999999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1.9144618799999999</v>
      </c>
      <c r="AD25" s="161">
        <v>1.9144618799999999</v>
      </c>
      <c r="AE25" s="112">
        <v>0</v>
      </c>
      <c r="AF25" s="112">
        <v>0</v>
      </c>
      <c r="AG25" s="112">
        <v>0</v>
      </c>
      <c r="AH25" s="112">
        <v>0</v>
      </c>
      <c r="AI25" s="112">
        <v>0</v>
      </c>
      <c r="AJ25" s="112">
        <v>0</v>
      </c>
      <c r="AK25" s="112">
        <v>0</v>
      </c>
      <c r="AL25" s="112">
        <v>0</v>
      </c>
      <c r="AM25" s="112">
        <v>1.9144618799999999</v>
      </c>
      <c r="AN25" s="172">
        <v>1.9144618799999999</v>
      </c>
      <c r="AO25" s="183"/>
      <c r="AP25" s="83"/>
      <c r="AQ25" s="64"/>
      <c r="AR25" s="64"/>
      <c r="AS25" s="64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</row>
    <row r="26" spans="1:101" s="84" customFormat="1" ht="63" x14ac:dyDescent="0.25">
      <c r="A26" s="56" t="s">
        <v>76</v>
      </c>
      <c r="B26" s="85" t="s">
        <v>81</v>
      </c>
      <c r="C26" s="81" t="s">
        <v>82</v>
      </c>
      <c r="D26" s="82" t="s">
        <v>80</v>
      </c>
      <c r="E26" s="82">
        <v>2020</v>
      </c>
      <c r="F26" s="82">
        <v>2020</v>
      </c>
      <c r="G26" s="147">
        <f>F26</f>
        <v>2020</v>
      </c>
      <c r="H26" s="112">
        <v>0.18856181425929733</v>
      </c>
      <c r="I26" s="112">
        <v>0.18856181425929733</v>
      </c>
      <c r="J26" s="112">
        <v>1.8354607000000001</v>
      </c>
      <c r="K26" s="113">
        <v>1.8354607000000001</v>
      </c>
      <c r="L26" s="162">
        <v>0.19700074000000001</v>
      </c>
      <c r="M26" s="112">
        <v>0.27888823435999999</v>
      </c>
      <c r="N26" s="112">
        <v>1.35957172564</v>
      </c>
      <c r="O26" s="112">
        <v>0</v>
      </c>
      <c r="P26" s="113">
        <v>1.8354607000000001</v>
      </c>
      <c r="Q26" s="112">
        <v>0.19700074000000001</v>
      </c>
      <c r="R26" s="112">
        <v>0.27888823435999999</v>
      </c>
      <c r="S26" s="112">
        <v>1.35957172564</v>
      </c>
      <c r="T26" s="112">
        <v>0</v>
      </c>
      <c r="U26" s="112">
        <v>4.7328950071922289E-5</v>
      </c>
      <c r="V26" s="112">
        <v>4.6070000000009159E-4</v>
      </c>
      <c r="W26" s="112">
        <v>4.7328950071922289E-5</v>
      </c>
      <c r="X26" s="112">
        <v>4.6070000000009159E-4</v>
      </c>
      <c r="Y26" s="112">
        <v>4.7328950071922289E-5</v>
      </c>
      <c r="Z26" s="112">
        <v>4.6070000000009159E-4</v>
      </c>
      <c r="AA26" s="112">
        <v>0</v>
      </c>
      <c r="AB26" s="112">
        <v>0</v>
      </c>
      <c r="AC26" s="112">
        <v>1.835</v>
      </c>
      <c r="AD26" s="161">
        <v>1.835</v>
      </c>
      <c r="AE26" s="112">
        <v>0</v>
      </c>
      <c r="AF26" s="112">
        <v>0</v>
      </c>
      <c r="AG26" s="112">
        <v>0</v>
      </c>
      <c r="AH26" s="112">
        <v>0</v>
      </c>
      <c r="AI26" s="112">
        <v>0</v>
      </c>
      <c r="AJ26" s="112">
        <v>0</v>
      </c>
      <c r="AK26" s="112">
        <v>0</v>
      </c>
      <c r="AL26" s="112">
        <v>0</v>
      </c>
      <c r="AM26" s="112">
        <v>1.835</v>
      </c>
      <c r="AN26" s="172">
        <v>1.835</v>
      </c>
      <c r="AO26" s="183"/>
      <c r="AP26" s="83"/>
      <c r="AQ26" s="64"/>
      <c r="AR26" s="64"/>
      <c r="AS26" s="64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  <c r="CR26" s="83"/>
      <c r="CS26" s="83"/>
      <c r="CT26" s="83"/>
      <c r="CU26" s="83"/>
      <c r="CV26" s="83"/>
      <c r="CW26" s="83"/>
    </row>
    <row r="27" spans="1:101" ht="63" x14ac:dyDescent="0.25">
      <c r="A27" s="56" t="s">
        <v>76</v>
      </c>
      <c r="B27" s="86" t="s">
        <v>83</v>
      </c>
      <c r="C27" s="87" t="s">
        <v>84</v>
      </c>
      <c r="D27" s="87" t="s">
        <v>80</v>
      </c>
      <c r="E27" s="87" t="s">
        <v>85</v>
      </c>
      <c r="F27" s="87">
        <v>2022</v>
      </c>
      <c r="G27" s="148" t="s">
        <v>85</v>
      </c>
      <c r="H27" s="161">
        <v>0.22557222108074787</v>
      </c>
      <c r="I27" s="161">
        <v>0</v>
      </c>
      <c r="J27" s="112">
        <v>0</v>
      </c>
      <c r="K27" s="113">
        <v>2.1957200000000001</v>
      </c>
      <c r="L27" s="161">
        <v>0.15104999999999999</v>
      </c>
      <c r="M27" s="161">
        <v>0.57413999999999998</v>
      </c>
      <c r="N27" s="161">
        <v>1.4705299999999999</v>
      </c>
      <c r="O27" s="161">
        <v>0</v>
      </c>
      <c r="P27" s="113">
        <v>0</v>
      </c>
      <c r="Q27" s="161">
        <v>0</v>
      </c>
      <c r="R27" s="161">
        <v>0</v>
      </c>
      <c r="S27" s="161">
        <v>0</v>
      </c>
      <c r="T27" s="161">
        <v>0</v>
      </c>
      <c r="U27" s="112">
        <v>0.2255722210807479</v>
      </c>
      <c r="V27" s="112">
        <v>2.1957200000000001</v>
      </c>
      <c r="W27" s="112">
        <v>0.2255722210807479</v>
      </c>
      <c r="X27" s="112">
        <v>2.1957200000000001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61">
        <v>0</v>
      </c>
      <c r="AE27" s="112">
        <v>0</v>
      </c>
      <c r="AF27" s="114">
        <v>0</v>
      </c>
      <c r="AG27" s="112">
        <v>2.1957200000000001</v>
      </c>
      <c r="AH27" s="161">
        <v>0</v>
      </c>
      <c r="AI27" s="112">
        <v>0</v>
      </c>
      <c r="AJ27" s="161">
        <v>0</v>
      </c>
      <c r="AK27" s="112">
        <v>0</v>
      </c>
      <c r="AL27" s="161">
        <v>0</v>
      </c>
      <c r="AM27" s="112">
        <v>2.1957200000000001</v>
      </c>
      <c r="AN27" s="172">
        <v>0</v>
      </c>
      <c r="AO27" s="184"/>
      <c r="AQ27" s="64"/>
      <c r="AR27" s="64"/>
      <c r="AS27" s="64"/>
    </row>
    <row r="28" spans="1:101" ht="63" x14ac:dyDescent="0.25">
      <c r="A28" s="56" t="s">
        <v>76</v>
      </c>
      <c r="B28" s="88" t="s">
        <v>86</v>
      </c>
      <c r="C28" s="87" t="s">
        <v>87</v>
      </c>
      <c r="D28" s="87" t="s">
        <v>80</v>
      </c>
      <c r="E28" s="87" t="s">
        <v>85</v>
      </c>
      <c r="F28" s="87">
        <v>2022</v>
      </c>
      <c r="G28" s="148" t="s">
        <v>85</v>
      </c>
      <c r="H28" s="161">
        <v>0.17802753236079721</v>
      </c>
      <c r="I28" s="161">
        <v>0</v>
      </c>
      <c r="J28" s="112">
        <v>0</v>
      </c>
      <c r="K28" s="113">
        <v>1.73292</v>
      </c>
      <c r="L28" s="161">
        <v>0.15104999999999999</v>
      </c>
      <c r="M28" s="161">
        <v>0.51576999999999995</v>
      </c>
      <c r="N28" s="161">
        <v>1.0661</v>
      </c>
      <c r="O28" s="161">
        <v>0</v>
      </c>
      <c r="P28" s="113">
        <v>0</v>
      </c>
      <c r="Q28" s="161">
        <v>0</v>
      </c>
      <c r="R28" s="161">
        <v>0</v>
      </c>
      <c r="S28" s="161">
        <v>0</v>
      </c>
      <c r="T28" s="161">
        <v>0</v>
      </c>
      <c r="U28" s="112">
        <v>0.17802753236079721</v>
      </c>
      <c r="V28" s="112">
        <v>1.73292</v>
      </c>
      <c r="W28" s="112">
        <v>0.17802753236079721</v>
      </c>
      <c r="X28" s="112">
        <v>1.73292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61">
        <v>0</v>
      </c>
      <c r="AE28" s="112">
        <v>0</v>
      </c>
      <c r="AF28" s="114">
        <v>0</v>
      </c>
      <c r="AG28" s="112">
        <v>1.73292</v>
      </c>
      <c r="AH28" s="161">
        <v>0</v>
      </c>
      <c r="AI28" s="112">
        <v>0</v>
      </c>
      <c r="AJ28" s="161">
        <v>0</v>
      </c>
      <c r="AK28" s="112">
        <v>0</v>
      </c>
      <c r="AL28" s="161">
        <v>0</v>
      </c>
      <c r="AM28" s="112">
        <v>1.73292</v>
      </c>
      <c r="AN28" s="172">
        <v>0</v>
      </c>
      <c r="AO28" s="184"/>
      <c r="AQ28" s="64"/>
      <c r="AR28" s="64"/>
      <c r="AS28" s="64"/>
    </row>
    <row r="29" spans="1:101" ht="63" x14ac:dyDescent="0.25">
      <c r="A29" s="56" t="s">
        <v>76</v>
      </c>
      <c r="B29" s="88" t="s">
        <v>88</v>
      </c>
      <c r="C29" s="87" t="s">
        <v>89</v>
      </c>
      <c r="D29" s="87" t="s">
        <v>80</v>
      </c>
      <c r="E29" s="87" t="s">
        <v>85</v>
      </c>
      <c r="F29" s="87">
        <v>2022</v>
      </c>
      <c r="G29" s="148" t="s">
        <v>85</v>
      </c>
      <c r="H29" s="161">
        <v>0.1414567495377029</v>
      </c>
      <c r="I29" s="161">
        <v>0</v>
      </c>
      <c r="J29" s="112">
        <v>0</v>
      </c>
      <c r="K29" s="113">
        <v>1.3769400000000001</v>
      </c>
      <c r="L29" s="161">
        <v>0.13930999999999999</v>
      </c>
      <c r="M29" s="161">
        <v>0.31802999999999998</v>
      </c>
      <c r="N29" s="161">
        <v>0.91959999999999997</v>
      </c>
      <c r="O29" s="161">
        <v>0</v>
      </c>
      <c r="P29" s="113">
        <v>0</v>
      </c>
      <c r="Q29" s="161">
        <v>0</v>
      </c>
      <c r="R29" s="161">
        <v>0</v>
      </c>
      <c r="S29" s="161">
        <v>0</v>
      </c>
      <c r="T29" s="161">
        <v>0</v>
      </c>
      <c r="U29" s="112">
        <v>0.1414567495377029</v>
      </c>
      <c r="V29" s="112">
        <v>1.3769400000000001</v>
      </c>
      <c r="W29" s="112">
        <v>0.1414567495377029</v>
      </c>
      <c r="X29" s="112">
        <v>1.3769400000000001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61">
        <v>0</v>
      </c>
      <c r="AE29" s="112">
        <v>0</v>
      </c>
      <c r="AF29" s="114">
        <v>0</v>
      </c>
      <c r="AG29" s="112">
        <v>1.3769400000000001</v>
      </c>
      <c r="AH29" s="161">
        <v>0</v>
      </c>
      <c r="AI29" s="112">
        <v>0</v>
      </c>
      <c r="AJ29" s="161">
        <v>0</v>
      </c>
      <c r="AK29" s="112">
        <v>0</v>
      </c>
      <c r="AL29" s="161">
        <v>0</v>
      </c>
      <c r="AM29" s="112">
        <v>1.3769400000000001</v>
      </c>
      <c r="AN29" s="172">
        <v>0</v>
      </c>
      <c r="AO29" s="184"/>
      <c r="AQ29" s="64"/>
      <c r="AR29" s="64"/>
      <c r="AS29" s="64"/>
    </row>
    <row r="30" spans="1:101" ht="63" x14ac:dyDescent="0.25">
      <c r="A30" s="56" t="s">
        <v>76</v>
      </c>
      <c r="B30" s="88" t="s">
        <v>90</v>
      </c>
      <c r="C30" s="87" t="s">
        <v>91</v>
      </c>
      <c r="D30" s="87" t="s">
        <v>80</v>
      </c>
      <c r="E30" s="87" t="s">
        <v>85</v>
      </c>
      <c r="F30" s="87">
        <v>2022</v>
      </c>
      <c r="G30" s="148" t="s">
        <v>85</v>
      </c>
      <c r="H30" s="161">
        <v>0.18015923566878983</v>
      </c>
      <c r="I30" s="161">
        <v>0</v>
      </c>
      <c r="J30" s="112">
        <v>0</v>
      </c>
      <c r="K30" s="113">
        <v>1.7536700000000001</v>
      </c>
      <c r="L30" s="161">
        <v>0.15104999999999999</v>
      </c>
      <c r="M30" s="161">
        <v>0.52700000000000002</v>
      </c>
      <c r="N30" s="161">
        <v>1.07562</v>
      </c>
      <c r="O30" s="161">
        <v>0</v>
      </c>
      <c r="P30" s="113">
        <v>0</v>
      </c>
      <c r="Q30" s="161">
        <v>0</v>
      </c>
      <c r="R30" s="161">
        <v>0</v>
      </c>
      <c r="S30" s="161">
        <v>0</v>
      </c>
      <c r="T30" s="161">
        <v>0</v>
      </c>
      <c r="U30" s="112">
        <v>0.1801592356687898</v>
      </c>
      <c r="V30" s="112">
        <v>1.7536700000000001</v>
      </c>
      <c r="W30" s="112">
        <v>0.1801592356687898</v>
      </c>
      <c r="X30" s="112">
        <v>1.7536700000000001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61">
        <v>0</v>
      </c>
      <c r="AE30" s="112">
        <v>0</v>
      </c>
      <c r="AF30" s="114">
        <v>0</v>
      </c>
      <c r="AG30" s="112">
        <v>1.7536700000000001</v>
      </c>
      <c r="AH30" s="161">
        <v>0</v>
      </c>
      <c r="AI30" s="112">
        <v>0</v>
      </c>
      <c r="AJ30" s="161">
        <v>0</v>
      </c>
      <c r="AK30" s="112">
        <v>0</v>
      </c>
      <c r="AL30" s="161">
        <v>0</v>
      </c>
      <c r="AM30" s="112">
        <v>1.7536700000000001</v>
      </c>
      <c r="AN30" s="172">
        <v>0</v>
      </c>
      <c r="AO30" s="184"/>
      <c r="AQ30" s="64"/>
      <c r="AR30" s="64"/>
      <c r="AS30" s="64"/>
    </row>
    <row r="31" spans="1:101" ht="63" x14ac:dyDescent="0.25">
      <c r="A31" s="56" t="s">
        <v>76</v>
      </c>
      <c r="B31" s="88" t="s">
        <v>92</v>
      </c>
      <c r="C31" s="87" t="s">
        <v>93</v>
      </c>
      <c r="D31" s="87" t="s">
        <v>80</v>
      </c>
      <c r="E31" s="87">
        <v>2023</v>
      </c>
      <c r="F31" s="87">
        <v>2023</v>
      </c>
      <c r="G31" s="148">
        <f>F31</f>
        <v>2023</v>
      </c>
      <c r="H31" s="161">
        <v>0.14067810560920485</v>
      </c>
      <c r="I31" s="161">
        <v>0.14067803575097595</v>
      </c>
      <c r="J31" s="112">
        <v>0</v>
      </c>
      <c r="K31" s="113">
        <v>1.3693599999999999</v>
      </c>
      <c r="L31" s="161">
        <v>0.10328</v>
      </c>
      <c r="M31" s="161">
        <v>0.63275999999999999</v>
      </c>
      <c r="N31" s="161">
        <v>0.63331999999999999</v>
      </c>
      <c r="O31" s="161">
        <v>0</v>
      </c>
      <c r="P31" s="113">
        <v>1.3693599999999999</v>
      </c>
      <c r="Q31" s="161">
        <v>0.10328</v>
      </c>
      <c r="R31" s="161">
        <v>0.63275999999999999</v>
      </c>
      <c r="S31" s="161">
        <v>0.63331999999999999</v>
      </c>
      <c r="T31" s="161">
        <v>0</v>
      </c>
      <c r="U31" s="112">
        <v>0.14067803575097595</v>
      </c>
      <c r="V31" s="112">
        <v>1.3693599999999999</v>
      </c>
      <c r="W31" s="112">
        <v>0.14067803575097595</v>
      </c>
      <c r="X31" s="112">
        <v>1.3693599999999999</v>
      </c>
      <c r="Y31" s="112">
        <v>0.14067803575097595</v>
      </c>
      <c r="Z31" s="112">
        <v>1.3693599999999999</v>
      </c>
      <c r="AA31" s="112">
        <v>0</v>
      </c>
      <c r="AB31" s="112">
        <v>0</v>
      </c>
      <c r="AC31" s="112">
        <v>0</v>
      </c>
      <c r="AD31" s="161">
        <v>0</v>
      </c>
      <c r="AE31" s="112">
        <v>0</v>
      </c>
      <c r="AF31" s="114">
        <v>0</v>
      </c>
      <c r="AG31" s="112">
        <v>0</v>
      </c>
      <c r="AH31" s="114">
        <v>0</v>
      </c>
      <c r="AI31" s="112">
        <v>1.36936068</v>
      </c>
      <c r="AJ31" s="114">
        <v>1.3693599999999999</v>
      </c>
      <c r="AK31" s="112">
        <v>0</v>
      </c>
      <c r="AL31" s="114">
        <v>0</v>
      </c>
      <c r="AM31" s="112">
        <v>1.36936068</v>
      </c>
      <c r="AN31" s="172">
        <v>1.3693599999999999</v>
      </c>
      <c r="AO31" s="184"/>
      <c r="AQ31" s="64"/>
      <c r="AR31" s="64"/>
      <c r="AS31" s="64"/>
    </row>
    <row r="32" spans="1:101" ht="78.75" x14ac:dyDescent="0.25">
      <c r="A32" s="56" t="s">
        <v>76</v>
      </c>
      <c r="B32" s="88" t="s">
        <v>94</v>
      </c>
      <c r="C32" s="87" t="s">
        <v>95</v>
      </c>
      <c r="D32" s="87" t="s">
        <v>80</v>
      </c>
      <c r="E32" s="87">
        <v>2023</v>
      </c>
      <c r="F32" s="87">
        <v>2023</v>
      </c>
      <c r="G32" s="148">
        <f t="shared" ref="G32:G33" si="0">F32</f>
        <v>2023</v>
      </c>
      <c r="H32" s="161">
        <v>0.14145711732073143</v>
      </c>
      <c r="I32" s="161">
        <v>0.1414567495377029</v>
      </c>
      <c r="J32" s="112">
        <v>0</v>
      </c>
      <c r="K32" s="113">
        <v>1.3769399999999998</v>
      </c>
      <c r="L32" s="161">
        <v>0.13930999999999999</v>
      </c>
      <c r="M32" s="161">
        <v>0.31802999999999998</v>
      </c>
      <c r="N32" s="161">
        <v>0.91959999999999997</v>
      </c>
      <c r="O32" s="161">
        <v>0</v>
      </c>
      <c r="P32" s="113">
        <v>1.3769399999999998</v>
      </c>
      <c r="Q32" s="161">
        <v>0.13930999999999999</v>
      </c>
      <c r="R32" s="161">
        <v>0.31802999999999998</v>
      </c>
      <c r="S32" s="161">
        <v>0.91959999999999997</v>
      </c>
      <c r="T32" s="161">
        <v>0</v>
      </c>
      <c r="U32" s="112">
        <v>0.14145674953770287</v>
      </c>
      <c r="V32" s="112">
        <v>1.3769399999999998</v>
      </c>
      <c r="W32" s="112">
        <v>0.14145674953770287</v>
      </c>
      <c r="X32" s="112">
        <v>1.3769399999999998</v>
      </c>
      <c r="Y32" s="112">
        <v>0.14145674953770287</v>
      </c>
      <c r="Z32" s="112">
        <v>1.3769399999999998</v>
      </c>
      <c r="AA32" s="112">
        <v>0</v>
      </c>
      <c r="AB32" s="112">
        <v>0</v>
      </c>
      <c r="AC32" s="112">
        <v>0</v>
      </c>
      <c r="AD32" s="161">
        <v>0</v>
      </c>
      <c r="AE32" s="112">
        <v>0</v>
      </c>
      <c r="AF32" s="114">
        <v>0</v>
      </c>
      <c r="AG32" s="112">
        <v>0</v>
      </c>
      <c r="AH32" s="114">
        <v>0</v>
      </c>
      <c r="AI32" s="112">
        <v>1.3769435800000001</v>
      </c>
      <c r="AJ32" s="114">
        <v>1.3769399999999998</v>
      </c>
      <c r="AK32" s="112">
        <v>0</v>
      </c>
      <c r="AL32" s="114">
        <v>0</v>
      </c>
      <c r="AM32" s="112">
        <v>1.3769435800000001</v>
      </c>
      <c r="AN32" s="172">
        <v>1.3769399999999998</v>
      </c>
      <c r="AO32" s="185"/>
      <c r="AQ32" s="64"/>
      <c r="AR32" s="64"/>
      <c r="AS32" s="64"/>
    </row>
    <row r="33" spans="1:79" ht="72.75" customHeight="1" x14ac:dyDescent="0.25">
      <c r="A33" s="56" t="s">
        <v>76</v>
      </c>
      <c r="B33" s="88" t="s">
        <v>96</v>
      </c>
      <c r="C33" s="87" t="s">
        <v>97</v>
      </c>
      <c r="D33" s="87" t="s">
        <v>80</v>
      </c>
      <c r="E33" s="87">
        <v>2023</v>
      </c>
      <c r="F33" s="87">
        <v>2023</v>
      </c>
      <c r="G33" s="148">
        <f t="shared" si="0"/>
        <v>2023</v>
      </c>
      <c r="H33" s="161">
        <v>0.21934593692212861</v>
      </c>
      <c r="I33" s="161">
        <v>0.21934559276761867</v>
      </c>
      <c r="J33" s="112">
        <v>0</v>
      </c>
      <c r="K33" s="113">
        <v>2.1351100000000001</v>
      </c>
      <c r="L33" s="161">
        <v>0.17510999999999999</v>
      </c>
      <c r="M33" s="161">
        <v>0.56523000000000001</v>
      </c>
      <c r="N33" s="161">
        <v>1.3947700000000001</v>
      </c>
      <c r="O33" s="161">
        <v>0</v>
      </c>
      <c r="P33" s="113">
        <v>2.1351100000000001</v>
      </c>
      <c r="Q33" s="161">
        <v>0.17510999999999999</v>
      </c>
      <c r="R33" s="161">
        <v>0.56523000000000001</v>
      </c>
      <c r="S33" s="161">
        <v>1.3947700000000001</v>
      </c>
      <c r="T33" s="161">
        <v>0</v>
      </c>
      <c r="U33" s="112">
        <v>0.21934559276761867</v>
      </c>
      <c r="V33" s="112">
        <v>2.1351100000000001</v>
      </c>
      <c r="W33" s="112">
        <v>0.21934559276761867</v>
      </c>
      <c r="X33" s="112">
        <v>2.1351100000000001</v>
      </c>
      <c r="Y33" s="112">
        <v>0.21934559276761867</v>
      </c>
      <c r="Z33" s="112">
        <v>2.1351100000000001</v>
      </c>
      <c r="AA33" s="112">
        <v>0</v>
      </c>
      <c r="AB33" s="112">
        <v>0</v>
      </c>
      <c r="AC33" s="112">
        <v>0</v>
      </c>
      <c r="AD33" s="161">
        <v>0</v>
      </c>
      <c r="AE33" s="112">
        <v>0</v>
      </c>
      <c r="AF33" s="114">
        <v>0</v>
      </c>
      <c r="AG33" s="112">
        <v>0</v>
      </c>
      <c r="AH33" s="114">
        <v>0</v>
      </c>
      <c r="AI33" s="112">
        <v>2.1351133500000001</v>
      </c>
      <c r="AJ33" s="114">
        <v>2.1351100000000001</v>
      </c>
      <c r="AK33" s="112">
        <v>0</v>
      </c>
      <c r="AL33" s="114">
        <v>0</v>
      </c>
      <c r="AM33" s="112">
        <v>2.1351133500000001</v>
      </c>
      <c r="AN33" s="172">
        <v>2.1351100000000001</v>
      </c>
      <c r="AO33" s="186"/>
      <c r="AQ33" s="64"/>
      <c r="AR33" s="64"/>
      <c r="AS33" s="64"/>
    </row>
    <row r="34" spans="1:79" ht="86.25" customHeight="1" x14ac:dyDescent="0.25">
      <c r="A34" s="56" t="s">
        <v>76</v>
      </c>
      <c r="B34" s="88" t="s">
        <v>98</v>
      </c>
      <c r="C34" s="81" t="s">
        <v>99</v>
      </c>
      <c r="D34" s="87" t="s">
        <v>80</v>
      </c>
      <c r="E34" s="87" t="s">
        <v>85</v>
      </c>
      <c r="F34" s="87">
        <v>2022</v>
      </c>
      <c r="G34" s="148" t="s">
        <v>85</v>
      </c>
      <c r="H34" s="161">
        <v>0.17277172796383811</v>
      </c>
      <c r="I34" s="161">
        <v>0</v>
      </c>
      <c r="J34" s="112">
        <v>0</v>
      </c>
      <c r="K34" s="113">
        <v>1.6817599999999999</v>
      </c>
      <c r="L34" s="161">
        <v>0.15075</v>
      </c>
      <c r="M34" s="161">
        <v>0.50907999999999998</v>
      </c>
      <c r="N34" s="161">
        <v>1.02193</v>
      </c>
      <c r="O34" s="161">
        <v>0</v>
      </c>
      <c r="P34" s="113">
        <v>0</v>
      </c>
      <c r="Q34" s="161">
        <v>0</v>
      </c>
      <c r="R34" s="161">
        <v>0</v>
      </c>
      <c r="S34" s="161">
        <v>0</v>
      </c>
      <c r="T34" s="161">
        <v>0</v>
      </c>
      <c r="U34" s="112">
        <v>0.17277172796383808</v>
      </c>
      <c r="V34" s="112">
        <v>1.6817599999999999</v>
      </c>
      <c r="W34" s="112">
        <v>0.17277172796383808</v>
      </c>
      <c r="X34" s="112">
        <v>1.6817599999999999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61">
        <v>0</v>
      </c>
      <c r="AE34" s="112">
        <v>0</v>
      </c>
      <c r="AF34" s="114">
        <v>0</v>
      </c>
      <c r="AG34" s="112">
        <v>1.6817599999999999</v>
      </c>
      <c r="AH34" s="161">
        <v>0</v>
      </c>
      <c r="AI34" s="112">
        <v>0</v>
      </c>
      <c r="AJ34" s="161">
        <v>0</v>
      </c>
      <c r="AK34" s="112">
        <v>0</v>
      </c>
      <c r="AL34" s="161">
        <v>0</v>
      </c>
      <c r="AM34" s="112">
        <v>1.6817599999999999</v>
      </c>
      <c r="AN34" s="172">
        <v>0</v>
      </c>
      <c r="AO34" s="184"/>
      <c r="AQ34" s="64"/>
      <c r="AR34" s="64"/>
      <c r="AS34" s="64"/>
    </row>
    <row r="35" spans="1:79" ht="99.75" customHeight="1" x14ac:dyDescent="0.25">
      <c r="A35" s="56" t="s">
        <v>76</v>
      </c>
      <c r="B35" s="88" t="s">
        <v>100</v>
      </c>
      <c r="C35" s="81" t="s">
        <v>101</v>
      </c>
      <c r="D35" s="87" t="s">
        <v>80</v>
      </c>
      <c r="E35" s="87" t="s">
        <v>85</v>
      </c>
      <c r="F35" s="87">
        <v>2022</v>
      </c>
      <c r="G35" s="148" t="s">
        <v>85</v>
      </c>
      <c r="H35" s="161">
        <v>0.18474727758372714</v>
      </c>
      <c r="I35" s="161">
        <v>0</v>
      </c>
      <c r="J35" s="112">
        <v>0</v>
      </c>
      <c r="K35" s="113">
        <v>1.79833</v>
      </c>
      <c r="L35" s="161">
        <v>0.15964999999999999</v>
      </c>
      <c r="M35" s="161">
        <v>0.52959999999999996</v>
      </c>
      <c r="N35" s="161">
        <v>1.1090800000000001</v>
      </c>
      <c r="O35" s="161">
        <v>0</v>
      </c>
      <c r="P35" s="113">
        <v>0</v>
      </c>
      <c r="Q35" s="161">
        <v>0</v>
      </c>
      <c r="R35" s="161">
        <v>0</v>
      </c>
      <c r="S35" s="161">
        <v>0</v>
      </c>
      <c r="T35" s="161">
        <v>0</v>
      </c>
      <c r="U35" s="112">
        <v>0.18474727758372714</v>
      </c>
      <c r="V35" s="112">
        <v>1.79833</v>
      </c>
      <c r="W35" s="112">
        <v>0.18474727758372714</v>
      </c>
      <c r="X35" s="112">
        <v>1.79833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61">
        <v>0</v>
      </c>
      <c r="AE35" s="112">
        <v>0</v>
      </c>
      <c r="AF35" s="114">
        <v>0</v>
      </c>
      <c r="AG35" s="112">
        <v>1.79833</v>
      </c>
      <c r="AH35" s="161">
        <v>0</v>
      </c>
      <c r="AI35" s="112">
        <v>0</v>
      </c>
      <c r="AJ35" s="161">
        <v>0</v>
      </c>
      <c r="AK35" s="112">
        <v>0</v>
      </c>
      <c r="AL35" s="161">
        <v>0</v>
      </c>
      <c r="AM35" s="112">
        <v>1.79833</v>
      </c>
      <c r="AN35" s="172">
        <v>0</v>
      </c>
      <c r="AO35" s="185"/>
      <c r="AQ35" s="64"/>
      <c r="AR35" s="64"/>
      <c r="AS35" s="64"/>
    </row>
    <row r="36" spans="1:79" ht="98.25" customHeight="1" x14ac:dyDescent="0.25">
      <c r="A36" s="56" t="s">
        <v>76</v>
      </c>
      <c r="B36" s="88" t="s">
        <v>102</v>
      </c>
      <c r="C36" s="81" t="s">
        <v>103</v>
      </c>
      <c r="D36" s="87" t="s">
        <v>80</v>
      </c>
      <c r="E36" s="87" t="s">
        <v>85</v>
      </c>
      <c r="F36" s="87">
        <v>2022</v>
      </c>
      <c r="G36" s="148" t="s">
        <v>85</v>
      </c>
      <c r="H36" s="161">
        <v>0.33718409697965895</v>
      </c>
      <c r="I36" s="161">
        <v>0</v>
      </c>
      <c r="J36" s="112">
        <v>0</v>
      </c>
      <c r="K36" s="113">
        <v>3.2821500000000001</v>
      </c>
      <c r="L36" s="161">
        <v>0.17513999999999999</v>
      </c>
      <c r="M36" s="161">
        <v>0.63787000000000005</v>
      </c>
      <c r="N36" s="161">
        <v>2.4691399999999999</v>
      </c>
      <c r="O36" s="161">
        <v>0</v>
      </c>
      <c r="P36" s="113">
        <v>0</v>
      </c>
      <c r="Q36" s="161">
        <v>0</v>
      </c>
      <c r="R36" s="161">
        <v>0</v>
      </c>
      <c r="S36" s="161">
        <v>0</v>
      </c>
      <c r="T36" s="161">
        <v>0</v>
      </c>
      <c r="U36" s="112">
        <v>0.33718409697965895</v>
      </c>
      <c r="V36" s="112">
        <v>3.2821500000000001</v>
      </c>
      <c r="W36" s="112">
        <v>0.33718409697965895</v>
      </c>
      <c r="X36" s="112">
        <v>3.2821500000000001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61">
        <v>0</v>
      </c>
      <c r="AE36" s="112">
        <v>0</v>
      </c>
      <c r="AF36" s="114">
        <v>0</v>
      </c>
      <c r="AG36" s="112">
        <v>3.2821500000000001</v>
      </c>
      <c r="AH36" s="161">
        <v>0</v>
      </c>
      <c r="AI36" s="112">
        <v>0</v>
      </c>
      <c r="AJ36" s="161">
        <v>0</v>
      </c>
      <c r="AK36" s="112">
        <v>0</v>
      </c>
      <c r="AL36" s="161">
        <v>0</v>
      </c>
      <c r="AM36" s="112">
        <v>3.2821500000000001</v>
      </c>
      <c r="AN36" s="172">
        <v>0</v>
      </c>
      <c r="AO36" s="185"/>
      <c r="AQ36" s="64"/>
      <c r="AR36" s="64"/>
      <c r="AS36" s="64"/>
    </row>
    <row r="37" spans="1:79" ht="63" x14ac:dyDescent="0.25">
      <c r="A37" s="56" t="s">
        <v>76</v>
      </c>
      <c r="B37" s="89" t="s">
        <v>104</v>
      </c>
      <c r="C37" s="81" t="s">
        <v>105</v>
      </c>
      <c r="D37" s="87" t="s">
        <v>80</v>
      </c>
      <c r="E37" s="87" t="s">
        <v>85</v>
      </c>
      <c r="F37" s="87">
        <v>2022</v>
      </c>
      <c r="G37" s="148" t="s">
        <v>85</v>
      </c>
      <c r="H37" s="161">
        <v>0.1789726731045819</v>
      </c>
      <c r="I37" s="161">
        <v>0</v>
      </c>
      <c r="J37" s="112">
        <v>0</v>
      </c>
      <c r="K37" s="113">
        <v>1.7421199999999999</v>
      </c>
      <c r="L37" s="161">
        <v>0.15104999999999999</v>
      </c>
      <c r="M37" s="161">
        <v>0.51604000000000005</v>
      </c>
      <c r="N37" s="161">
        <v>1.0750299999999999</v>
      </c>
      <c r="O37" s="161">
        <v>0</v>
      </c>
      <c r="P37" s="113">
        <v>0</v>
      </c>
      <c r="Q37" s="161">
        <v>0</v>
      </c>
      <c r="R37" s="161">
        <v>0</v>
      </c>
      <c r="S37" s="161">
        <v>0</v>
      </c>
      <c r="T37" s="161">
        <v>0</v>
      </c>
      <c r="U37" s="112">
        <v>0.17897267310458187</v>
      </c>
      <c r="V37" s="112">
        <v>1.7421199999999999</v>
      </c>
      <c r="W37" s="112">
        <v>0.17897267310458187</v>
      </c>
      <c r="X37" s="112">
        <v>1.7421199999999999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61">
        <v>0</v>
      </c>
      <c r="AE37" s="112">
        <v>0</v>
      </c>
      <c r="AF37" s="114">
        <v>0</v>
      </c>
      <c r="AG37" s="112">
        <v>1.7421199999999999</v>
      </c>
      <c r="AH37" s="161">
        <v>0</v>
      </c>
      <c r="AI37" s="112">
        <v>0</v>
      </c>
      <c r="AJ37" s="161">
        <v>0</v>
      </c>
      <c r="AK37" s="112">
        <v>0</v>
      </c>
      <c r="AL37" s="161">
        <v>0</v>
      </c>
      <c r="AM37" s="112">
        <v>1.7421199999999999</v>
      </c>
      <c r="AN37" s="172">
        <v>0</v>
      </c>
      <c r="AO37" s="185"/>
      <c r="AQ37" s="64"/>
      <c r="AR37" s="64"/>
      <c r="AS37" s="64"/>
    </row>
    <row r="38" spans="1:79" ht="63" x14ac:dyDescent="0.25">
      <c r="A38" s="56" t="s">
        <v>76</v>
      </c>
      <c r="B38" s="89" t="s">
        <v>106</v>
      </c>
      <c r="C38" s="81" t="s">
        <v>107</v>
      </c>
      <c r="D38" s="87" t="s">
        <v>80</v>
      </c>
      <c r="E38" s="87" t="s">
        <v>85</v>
      </c>
      <c r="F38" s="87">
        <v>2022</v>
      </c>
      <c r="G38" s="148" t="s">
        <v>85</v>
      </c>
      <c r="H38" s="161">
        <v>0.17741319087733715</v>
      </c>
      <c r="I38" s="161">
        <v>0</v>
      </c>
      <c r="J38" s="112">
        <v>0</v>
      </c>
      <c r="K38" s="113">
        <v>1.7269399999999999</v>
      </c>
      <c r="L38" s="161">
        <v>0.15104999999999999</v>
      </c>
      <c r="M38" s="161">
        <v>0.51334999999999997</v>
      </c>
      <c r="N38" s="161">
        <v>1.06254</v>
      </c>
      <c r="O38" s="161">
        <v>0</v>
      </c>
      <c r="P38" s="113">
        <v>0</v>
      </c>
      <c r="Q38" s="161">
        <v>0</v>
      </c>
      <c r="R38" s="161">
        <v>0</v>
      </c>
      <c r="S38" s="161">
        <v>0</v>
      </c>
      <c r="T38" s="161">
        <v>0</v>
      </c>
      <c r="U38" s="112">
        <v>0.17741319087733717</v>
      </c>
      <c r="V38" s="112">
        <v>1.7269399999999999</v>
      </c>
      <c r="W38" s="112">
        <v>0.17741319087733717</v>
      </c>
      <c r="X38" s="112">
        <v>1.7269399999999999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61">
        <v>0</v>
      </c>
      <c r="AE38" s="112">
        <v>0</v>
      </c>
      <c r="AF38" s="114">
        <v>0</v>
      </c>
      <c r="AG38" s="112">
        <v>1.7269399999999999</v>
      </c>
      <c r="AH38" s="161">
        <v>0</v>
      </c>
      <c r="AI38" s="112">
        <v>0</v>
      </c>
      <c r="AJ38" s="161">
        <v>0</v>
      </c>
      <c r="AK38" s="112">
        <v>0</v>
      </c>
      <c r="AL38" s="161">
        <v>0</v>
      </c>
      <c r="AM38" s="112">
        <v>1.7269399999999999</v>
      </c>
      <c r="AN38" s="172">
        <v>0</v>
      </c>
      <c r="AO38" s="185"/>
      <c r="AQ38" s="64"/>
      <c r="AR38" s="64"/>
      <c r="AS38" s="64"/>
    </row>
    <row r="39" spans="1:79" s="64" customFormat="1" ht="63" x14ac:dyDescent="0.25">
      <c r="A39" s="75" t="s">
        <v>108</v>
      </c>
      <c r="B39" s="76" t="s">
        <v>109</v>
      </c>
      <c r="C39" s="77"/>
      <c r="D39" s="79">
        <f>SUM(D40:D63)</f>
        <v>0</v>
      </c>
      <c r="E39" s="79"/>
      <c r="F39" s="79"/>
      <c r="G39" s="90"/>
      <c r="H39" s="160">
        <v>5.4299440093281275</v>
      </c>
      <c r="I39" s="160">
        <v>6.6524110318923357</v>
      </c>
      <c r="J39" s="160">
        <v>17.086880928799996</v>
      </c>
      <c r="K39" s="160">
        <v>68.137059527799991</v>
      </c>
      <c r="L39" s="160">
        <v>3.2698376600000008</v>
      </c>
      <c r="M39" s="160">
        <v>22.798138762699995</v>
      </c>
      <c r="N39" s="160">
        <v>42.0685669573</v>
      </c>
      <c r="O39" s="160">
        <v>0</v>
      </c>
      <c r="P39" s="160">
        <v>55.556264888799994</v>
      </c>
      <c r="Q39" s="160">
        <v>2.3452176600000003</v>
      </c>
      <c r="R39" s="160">
        <v>19.27744113472</v>
      </c>
      <c r="S39" s="160">
        <v>33.933093545279995</v>
      </c>
      <c r="T39" s="160">
        <v>0</v>
      </c>
      <c r="U39" s="160">
        <v>5.2445221490651326</v>
      </c>
      <c r="V39" s="160">
        <v>51.050178599000013</v>
      </c>
      <c r="W39" s="160">
        <v>3.6745611874871584</v>
      </c>
      <c r="X39" s="160">
        <v>35.768178599000009</v>
      </c>
      <c r="Y39" s="160">
        <v>2.3821023176494758</v>
      </c>
      <c r="Z39" s="160">
        <v>23.187383960000002</v>
      </c>
      <c r="AA39" s="160">
        <v>15.282</v>
      </c>
      <c r="AB39" s="160">
        <v>15.282</v>
      </c>
      <c r="AC39" s="160">
        <v>17.086880928799996</v>
      </c>
      <c r="AD39" s="160">
        <v>17.086880928799996</v>
      </c>
      <c r="AE39" s="160">
        <v>15.282</v>
      </c>
      <c r="AF39" s="160">
        <v>15.282</v>
      </c>
      <c r="AG39" s="160">
        <v>13.633953599</v>
      </c>
      <c r="AH39" s="160">
        <v>1.05315896</v>
      </c>
      <c r="AI39" s="160">
        <v>12.75925672</v>
      </c>
      <c r="AJ39" s="160">
        <v>12.759255</v>
      </c>
      <c r="AK39" s="160">
        <v>9.374983739000001</v>
      </c>
      <c r="AL39" s="160">
        <v>9.3749700000000011</v>
      </c>
      <c r="AM39" s="160">
        <v>68.137074986799973</v>
      </c>
      <c r="AN39" s="171">
        <v>55.556264888799994</v>
      </c>
      <c r="AO39" s="160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2"/>
    </row>
    <row r="40" spans="1:79" ht="78.75" x14ac:dyDescent="0.25">
      <c r="A40" s="93" t="s">
        <v>108</v>
      </c>
      <c r="B40" s="94" t="s">
        <v>110</v>
      </c>
      <c r="C40" s="81" t="s">
        <v>111</v>
      </c>
      <c r="D40" s="87" t="s">
        <v>80</v>
      </c>
      <c r="E40" s="87">
        <v>2020</v>
      </c>
      <c r="F40" s="87">
        <v>2020</v>
      </c>
      <c r="G40" s="147">
        <f t="shared" ref="G40:G46" si="1">F40</f>
        <v>2020</v>
      </c>
      <c r="H40" s="112">
        <v>1.0320869087733713</v>
      </c>
      <c r="I40" s="112">
        <v>1.0320869087733713</v>
      </c>
      <c r="J40" s="112">
        <v>10.046333969999996</v>
      </c>
      <c r="K40" s="113">
        <v>10.046333969999996</v>
      </c>
      <c r="L40" s="161">
        <v>0.30978478000000004</v>
      </c>
      <c r="M40" s="161">
        <v>3.9652473106000001</v>
      </c>
      <c r="N40" s="161">
        <v>5.7713018793999966</v>
      </c>
      <c r="O40" s="161">
        <v>0</v>
      </c>
      <c r="P40" s="113">
        <v>10.046333969999996</v>
      </c>
      <c r="Q40" s="112">
        <v>0.30978478000000004</v>
      </c>
      <c r="R40" s="112">
        <v>3.9652473106000001</v>
      </c>
      <c r="S40" s="112">
        <v>5.7713018793999966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10.046333969999996</v>
      </c>
      <c r="AD40" s="161">
        <v>10.046333969999996</v>
      </c>
      <c r="AE40" s="112">
        <v>0</v>
      </c>
      <c r="AF40" s="112">
        <v>0</v>
      </c>
      <c r="AG40" s="112">
        <v>0</v>
      </c>
      <c r="AH40" s="112">
        <v>0</v>
      </c>
      <c r="AI40" s="112">
        <v>0</v>
      </c>
      <c r="AJ40" s="112">
        <v>0</v>
      </c>
      <c r="AK40" s="112">
        <v>0</v>
      </c>
      <c r="AL40" s="112">
        <v>0</v>
      </c>
      <c r="AM40" s="112">
        <v>10.046333969999996</v>
      </c>
      <c r="AN40" s="172">
        <v>10.046333969999996</v>
      </c>
      <c r="AO40" s="184"/>
      <c r="AQ40" s="64"/>
      <c r="AR40" s="64"/>
      <c r="AS40" s="64"/>
    </row>
    <row r="41" spans="1:79" ht="47.25" x14ac:dyDescent="0.25">
      <c r="A41" s="93" t="s">
        <v>108</v>
      </c>
      <c r="B41" s="95" t="s">
        <v>112</v>
      </c>
      <c r="C41" s="81" t="s">
        <v>113</v>
      </c>
      <c r="D41" s="87" t="s">
        <v>80</v>
      </c>
      <c r="E41" s="87">
        <v>2020</v>
      </c>
      <c r="F41" s="87">
        <v>2020</v>
      </c>
      <c r="G41" s="147">
        <v>2020</v>
      </c>
      <c r="H41" s="112">
        <v>0.12352469693856587</v>
      </c>
      <c r="I41" s="112">
        <v>0.12352469693856587</v>
      </c>
      <c r="J41" s="112">
        <v>1.2023893999999999</v>
      </c>
      <c r="K41" s="113">
        <v>1.2023893999999999</v>
      </c>
      <c r="L41" s="161">
        <v>0.1376694</v>
      </c>
      <c r="M41" s="161">
        <v>0.30193999999999999</v>
      </c>
      <c r="N41" s="161">
        <v>0.76278000000000001</v>
      </c>
      <c r="O41" s="161">
        <v>0</v>
      </c>
      <c r="P41" s="113">
        <v>1.2023893999999999</v>
      </c>
      <c r="Q41" s="112">
        <v>0.1376694</v>
      </c>
      <c r="R41" s="112">
        <v>0.30193999999999999</v>
      </c>
      <c r="S41" s="112">
        <v>0.76278000000000001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1.2023893999999999</v>
      </c>
      <c r="AD41" s="161">
        <v>1.2023893999999999</v>
      </c>
      <c r="AE41" s="112">
        <v>0</v>
      </c>
      <c r="AF41" s="112">
        <v>0</v>
      </c>
      <c r="AG41" s="112">
        <v>0</v>
      </c>
      <c r="AH41" s="112">
        <v>0</v>
      </c>
      <c r="AI41" s="112">
        <v>0</v>
      </c>
      <c r="AJ41" s="112">
        <v>0</v>
      </c>
      <c r="AK41" s="112">
        <v>0</v>
      </c>
      <c r="AL41" s="112">
        <v>0</v>
      </c>
      <c r="AM41" s="112">
        <v>1.2023893999999999</v>
      </c>
      <c r="AN41" s="172">
        <v>1.2023893999999999</v>
      </c>
      <c r="AO41" s="184"/>
      <c r="AQ41" s="64"/>
      <c r="AR41" s="64"/>
      <c r="AS41" s="64"/>
    </row>
    <row r="42" spans="1:79" ht="47.25" x14ac:dyDescent="0.25">
      <c r="A42" s="93" t="s">
        <v>108</v>
      </c>
      <c r="B42" s="95" t="s">
        <v>114</v>
      </c>
      <c r="C42" s="81" t="s">
        <v>115</v>
      </c>
      <c r="D42" s="87" t="s">
        <v>80</v>
      </c>
      <c r="E42" s="87">
        <v>2020</v>
      </c>
      <c r="F42" s="87">
        <v>2020</v>
      </c>
      <c r="G42" s="147">
        <f t="shared" si="1"/>
        <v>2020</v>
      </c>
      <c r="H42" s="112">
        <v>8.3026463940825967E-2</v>
      </c>
      <c r="I42" s="112">
        <v>8.3026463940825967E-2</v>
      </c>
      <c r="J42" s="112">
        <v>0.8081796</v>
      </c>
      <c r="K42" s="113">
        <v>0.8081796</v>
      </c>
      <c r="L42" s="161">
        <v>9.1779600000000003E-2</v>
      </c>
      <c r="M42" s="161">
        <v>0.20604</v>
      </c>
      <c r="N42" s="161">
        <v>0.51036000000000004</v>
      </c>
      <c r="O42" s="161">
        <v>0</v>
      </c>
      <c r="P42" s="113">
        <v>0.8081796</v>
      </c>
      <c r="Q42" s="112">
        <v>9.1779600000000003E-2</v>
      </c>
      <c r="R42" s="112">
        <v>0.20604</v>
      </c>
      <c r="S42" s="112">
        <v>0.51036000000000004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0.8081796</v>
      </c>
      <c r="AD42" s="161">
        <v>0.8081796</v>
      </c>
      <c r="AE42" s="112">
        <v>0</v>
      </c>
      <c r="AF42" s="112">
        <v>0</v>
      </c>
      <c r="AG42" s="112">
        <v>0</v>
      </c>
      <c r="AH42" s="112">
        <v>0</v>
      </c>
      <c r="AI42" s="112">
        <v>0</v>
      </c>
      <c r="AJ42" s="112">
        <v>0</v>
      </c>
      <c r="AK42" s="112">
        <v>0</v>
      </c>
      <c r="AL42" s="112">
        <v>0</v>
      </c>
      <c r="AM42" s="112">
        <v>0.8081796</v>
      </c>
      <c r="AN42" s="172">
        <v>0.8081796</v>
      </c>
      <c r="AO42" s="184"/>
      <c r="AQ42" s="64"/>
      <c r="AR42" s="64"/>
      <c r="AS42" s="64"/>
    </row>
    <row r="43" spans="1:79" ht="47.25" x14ac:dyDescent="0.25">
      <c r="A43" s="93" t="s">
        <v>108</v>
      </c>
      <c r="B43" s="95" t="s">
        <v>116</v>
      </c>
      <c r="C43" s="81" t="s">
        <v>117</v>
      </c>
      <c r="D43" s="87" t="s">
        <v>80</v>
      </c>
      <c r="E43" s="87">
        <v>2020</v>
      </c>
      <c r="F43" s="87">
        <v>2020</v>
      </c>
      <c r="G43" s="147">
        <f t="shared" si="1"/>
        <v>2020</v>
      </c>
      <c r="H43" s="112">
        <v>0.13010946989932198</v>
      </c>
      <c r="I43" s="112">
        <v>0.13010946989932198</v>
      </c>
      <c r="J43" s="112">
        <v>1.2664855800000001</v>
      </c>
      <c r="K43" s="113">
        <v>1.2664855800000001</v>
      </c>
      <c r="L43" s="161">
        <v>0.12622558</v>
      </c>
      <c r="M43" s="161">
        <v>0.53721000000000008</v>
      </c>
      <c r="N43" s="161">
        <v>0.60304999999999997</v>
      </c>
      <c r="O43" s="161">
        <v>0</v>
      </c>
      <c r="P43" s="113">
        <v>1.2664855800000001</v>
      </c>
      <c r="Q43" s="112">
        <v>0.12622558</v>
      </c>
      <c r="R43" s="112">
        <v>0.53721000000000008</v>
      </c>
      <c r="S43" s="112">
        <v>0.60304999999999997</v>
      </c>
      <c r="T43" s="112">
        <v>0</v>
      </c>
      <c r="U43" s="112">
        <v>0</v>
      </c>
      <c r="V43" s="112">
        <v>0</v>
      </c>
      <c r="W43" s="112">
        <v>0</v>
      </c>
      <c r="X43" s="112">
        <v>0</v>
      </c>
      <c r="Y43" s="112">
        <v>0</v>
      </c>
      <c r="Z43" s="112">
        <v>0</v>
      </c>
      <c r="AA43" s="112">
        <v>0</v>
      </c>
      <c r="AB43" s="112">
        <v>0</v>
      </c>
      <c r="AC43" s="112">
        <v>1.2664855800000001</v>
      </c>
      <c r="AD43" s="161">
        <v>1.2664855800000001</v>
      </c>
      <c r="AE43" s="112">
        <v>0</v>
      </c>
      <c r="AF43" s="112">
        <v>0</v>
      </c>
      <c r="AG43" s="112">
        <v>0</v>
      </c>
      <c r="AH43" s="112">
        <v>0</v>
      </c>
      <c r="AI43" s="112">
        <v>0</v>
      </c>
      <c r="AJ43" s="112">
        <v>0</v>
      </c>
      <c r="AK43" s="112">
        <v>0</v>
      </c>
      <c r="AL43" s="112">
        <v>0</v>
      </c>
      <c r="AM43" s="112">
        <v>1.2664855800000001</v>
      </c>
      <c r="AN43" s="172">
        <v>1.2664855800000001</v>
      </c>
      <c r="AO43" s="184"/>
      <c r="AQ43" s="64"/>
      <c r="AR43" s="64"/>
      <c r="AS43" s="64"/>
    </row>
    <row r="44" spans="1:79" ht="47.25" x14ac:dyDescent="0.25">
      <c r="A44" s="93" t="s">
        <v>108</v>
      </c>
      <c r="B44" s="95" t="s">
        <v>118</v>
      </c>
      <c r="C44" s="81" t="s">
        <v>119</v>
      </c>
      <c r="D44" s="87" t="s">
        <v>80</v>
      </c>
      <c r="E44" s="87">
        <v>2020</v>
      </c>
      <c r="F44" s="87">
        <v>2020</v>
      </c>
      <c r="G44" s="147">
        <f t="shared" si="1"/>
        <v>2020</v>
      </c>
      <c r="H44" s="112">
        <v>8.3026463940825967E-2</v>
      </c>
      <c r="I44" s="112">
        <v>8.3026463940825967E-2</v>
      </c>
      <c r="J44" s="112">
        <v>0.8081796</v>
      </c>
      <c r="K44" s="113">
        <v>0.8081796</v>
      </c>
      <c r="L44" s="161">
        <v>9.1779600000000003E-2</v>
      </c>
      <c r="M44" s="161">
        <v>0.20604</v>
      </c>
      <c r="N44" s="161">
        <v>0.51036000000000004</v>
      </c>
      <c r="O44" s="161">
        <v>0</v>
      </c>
      <c r="P44" s="113">
        <v>0.8081796</v>
      </c>
      <c r="Q44" s="112">
        <v>9.1779600000000003E-2</v>
      </c>
      <c r="R44" s="112">
        <v>0.20604</v>
      </c>
      <c r="S44" s="112">
        <v>0.51036000000000004</v>
      </c>
      <c r="T44" s="112">
        <v>0</v>
      </c>
      <c r="U44" s="112">
        <v>0</v>
      </c>
      <c r="V44" s="112">
        <v>0</v>
      </c>
      <c r="W44" s="112">
        <v>0</v>
      </c>
      <c r="X44" s="112">
        <v>0</v>
      </c>
      <c r="Y44" s="112">
        <v>0</v>
      </c>
      <c r="Z44" s="112">
        <v>0</v>
      </c>
      <c r="AA44" s="112">
        <v>0</v>
      </c>
      <c r="AB44" s="112">
        <v>0</v>
      </c>
      <c r="AC44" s="112">
        <v>0.8081796</v>
      </c>
      <c r="AD44" s="161">
        <v>0.8081796</v>
      </c>
      <c r="AE44" s="112">
        <v>0</v>
      </c>
      <c r="AF44" s="112">
        <v>0</v>
      </c>
      <c r="AG44" s="112">
        <v>0</v>
      </c>
      <c r="AH44" s="112">
        <v>0</v>
      </c>
      <c r="AI44" s="112">
        <v>0</v>
      </c>
      <c r="AJ44" s="112">
        <v>0</v>
      </c>
      <c r="AK44" s="112">
        <v>0</v>
      </c>
      <c r="AL44" s="112">
        <v>0</v>
      </c>
      <c r="AM44" s="112">
        <v>0.8081796</v>
      </c>
      <c r="AN44" s="172">
        <v>0.8081796</v>
      </c>
      <c r="AO44" s="184"/>
      <c r="AQ44" s="64"/>
      <c r="AR44" s="64"/>
      <c r="AS44" s="64"/>
    </row>
    <row r="45" spans="1:79" ht="47.25" x14ac:dyDescent="0.25">
      <c r="A45" s="93" t="s">
        <v>108</v>
      </c>
      <c r="B45" s="95" t="s">
        <v>120</v>
      </c>
      <c r="C45" s="81" t="s">
        <v>121</v>
      </c>
      <c r="D45" s="87" t="s">
        <v>80</v>
      </c>
      <c r="E45" s="87">
        <v>2020</v>
      </c>
      <c r="F45" s="87">
        <v>2020</v>
      </c>
      <c r="G45" s="147">
        <f t="shared" si="1"/>
        <v>2020</v>
      </c>
      <c r="H45" s="112">
        <v>0.10327558043969592</v>
      </c>
      <c r="I45" s="112">
        <v>0.10327558043969592</v>
      </c>
      <c r="J45" s="112">
        <v>1.0052845000000001</v>
      </c>
      <c r="K45" s="113">
        <v>1.0052845000000001</v>
      </c>
      <c r="L45" s="161">
        <v>0.11472450000000001</v>
      </c>
      <c r="M45" s="161">
        <v>0.25398999999999999</v>
      </c>
      <c r="N45" s="161">
        <v>0.63657000000000008</v>
      </c>
      <c r="O45" s="161">
        <v>0</v>
      </c>
      <c r="P45" s="113">
        <v>1.0052845000000001</v>
      </c>
      <c r="Q45" s="112">
        <v>0.11472450000000001</v>
      </c>
      <c r="R45" s="112">
        <v>0.25398999999999999</v>
      </c>
      <c r="S45" s="112">
        <v>0.63657000000000008</v>
      </c>
      <c r="T45" s="112">
        <v>0</v>
      </c>
      <c r="U45" s="112">
        <v>0</v>
      </c>
      <c r="V45" s="112">
        <v>0</v>
      </c>
      <c r="W45" s="112">
        <v>0</v>
      </c>
      <c r="X45" s="112">
        <v>0</v>
      </c>
      <c r="Y45" s="112">
        <v>0</v>
      </c>
      <c r="Z45" s="112">
        <v>0</v>
      </c>
      <c r="AA45" s="112">
        <v>0</v>
      </c>
      <c r="AB45" s="112">
        <v>0</v>
      </c>
      <c r="AC45" s="112">
        <v>1.0052845000000001</v>
      </c>
      <c r="AD45" s="161">
        <v>1.0052845000000001</v>
      </c>
      <c r="AE45" s="112">
        <v>0</v>
      </c>
      <c r="AF45" s="112">
        <v>0</v>
      </c>
      <c r="AG45" s="112">
        <v>0</v>
      </c>
      <c r="AH45" s="112">
        <v>0</v>
      </c>
      <c r="AI45" s="112">
        <v>0</v>
      </c>
      <c r="AJ45" s="112">
        <v>0</v>
      </c>
      <c r="AK45" s="112">
        <v>0</v>
      </c>
      <c r="AL45" s="112">
        <v>0</v>
      </c>
      <c r="AM45" s="112">
        <v>1.0052845000000001</v>
      </c>
      <c r="AN45" s="172">
        <v>1.0052845000000001</v>
      </c>
      <c r="AO45" s="184"/>
      <c r="AQ45" s="64"/>
      <c r="AR45" s="64"/>
      <c r="AS45" s="64"/>
    </row>
    <row r="46" spans="1:79" ht="47.25" x14ac:dyDescent="0.25">
      <c r="A46" s="56" t="s">
        <v>108</v>
      </c>
      <c r="B46" s="96" t="s">
        <v>122</v>
      </c>
      <c r="C46" s="81" t="s">
        <v>123</v>
      </c>
      <c r="D46" s="87" t="s">
        <v>80</v>
      </c>
      <c r="E46" s="87">
        <v>2020</v>
      </c>
      <c r="F46" s="97">
        <v>2020</v>
      </c>
      <c r="G46" s="147">
        <f t="shared" si="1"/>
        <v>2020</v>
      </c>
      <c r="H46" s="112">
        <v>6.0650907129648664E-2</v>
      </c>
      <c r="I46" s="112">
        <v>6.0650907129648664E-2</v>
      </c>
      <c r="J46" s="112">
        <v>0.5903759300000001</v>
      </c>
      <c r="K46" s="113">
        <v>0.5903759300000001</v>
      </c>
      <c r="L46" s="163">
        <v>7.4174400000000001E-2</v>
      </c>
      <c r="M46" s="163">
        <v>7.7131452100000095E-2</v>
      </c>
      <c r="N46" s="163">
        <v>0.43907007790000002</v>
      </c>
      <c r="O46" s="161">
        <v>0</v>
      </c>
      <c r="P46" s="113">
        <v>0.5903759300000001</v>
      </c>
      <c r="Q46" s="112">
        <v>7.4174400000000001E-2</v>
      </c>
      <c r="R46" s="112">
        <v>7.7131452100000095E-2</v>
      </c>
      <c r="S46" s="112">
        <v>0.43907007790000002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0.5903759300000001</v>
      </c>
      <c r="AD46" s="161">
        <v>0.5903759300000001</v>
      </c>
      <c r="AE46" s="112">
        <v>0</v>
      </c>
      <c r="AF46" s="112">
        <v>0</v>
      </c>
      <c r="AG46" s="112">
        <v>0</v>
      </c>
      <c r="AH46" s="112">
        <v>0</v>
      </c>
      <c r="AI46" s="112">
        <v>0</v>
      </c>
      <c r="AJ46" s="112">
        <v>0</v>
      </c>
      <c r="AK46" s="112">
        <v>0</v>
      </c>
      <c r="AL46" s="112">
        <v>0</v>
      </c>
      <c r="AM46" s="112">
        <v>0.5903759300000001</v>
      </c>
      <c r="AN46" s="172">
        <v>0.5903759300000001</v>
      </c>
      <c r="AO46" s="184"/>
      <c r="AQ46" s="64"/>
      <c r="AR46" s="64"/>
      <c r="AS46" s="64"/>
    </row>
    <row r="47" spans="1:79" ht="88.5" customHeight="1" x14ac:dyDescent="0.25">
      <c r="A47" s="93" t="s">
        <v>108</v>
      </c>
      <c r="B47" s="96" t="s">
        <v>124</v>
      </c>
      <c r="C47" s="98" t="s">
        <v>125</v>
      </c>
      <c r="D47" s="87" t="s">
        <v>80</v>
      </c>
      <c r="E47" s="87">
        <v>2023</v>
      </c>
      <c r="F47" s="87">
        <v>2023</v>
      </c>
      <c r="G47" s="148">
        <f>F47</f>
        <v>2023</v>
      </c>
      <c r="H47" s="161">
        <v>0.62604787343332646</v>
      </c>
      <c r="I47" s="161">
        <v>0.62604838709677413</v>
      </c>
      <c r="J47" s="112">
        <v>0</v>
      </c>
      <c r="K47" s="113">
        <v>6.0939549999999993</v>
      </c>
      <c r="L47" s="161">
        <v>0.27944999999999998</v>
      </c>
      <c r="M47" s="161">
        <v>2.3161800000000001</v>
      </c>
      <c r="N47" s="161">
        <v>3.4983249999999999</v>
      </c>
      <c r="O47" s="161">
        <v>0</v>
      </c>
      <c r="P47" s="113">
        <v>6.0939549999999993</v>
      </c>
      <c r="Q47" s="161">
        <v>0.27944999999999998</v>
      </c>
      <c r="R47" s="161">
        <v>2.3161800000000001</v>
      </c>
      <c r="S47" s="161">
        <v>3.4983249999999999</v>
      </c>
      <c r="T47" s="161">
        <v>0</v>
      </c>
      <c r="U47" s="112">
        <v>0.62604838709677413</v>
      </c>
      <c r="V47" s="112">
        <v>6.0939549999999993</v>
      </c>
      <c r="W47" s="112">
        <v>0.62604838709677413</v>
      </c>
      <c r="X47" s="112">
        <v>6.0939549999999993</v>
      </c>
      <c r="Y47" s="112">
        <v>0.62604838709677413</v>
      </c>
      <c r="Z47" s="112">
        <v>6.0939549999999993</v>
      </c>
      <c r="AA47" s="112">
        <v>0</v>
      </c>
      <c r="AB47" s="112">
        <v>0</v>
      </c>
      <c r="AC47" s="112">
        <v>0</v>
      </c>
      <c r="AD47" s="161">
        <v>0</v>
      </c>
      <c r="AE47" s="112">
        <v>0</v>
      </c>
      <c r="AF47" s="114">
        <v>0</v>
      </c>
      <c r="AG47" s="112">
        <v>0</v>
      </c>
      <c r="AH47" s="114">
        <v>0</v>
      </c>
      <c r="AI47" s="112">
        <v>6.0939500000000004</v>
      </c>
      <c r="AJ47" s="114">
        <v>6.0939549999999993</v>
      </c>
      <c r="AK47" s="112">
        <v>0</v>
      </c>
      <c r="AL47" s="114">
        <v>0</v>
      </c>
      <c r="AM47" s="112">
        <v>6.0939500000000004</v>
      </c>
      <c r="AN47" s="172">
        <v>6.0939549999999993</v>
      </c>
      <c r="AO47" s="184"/>
      <c r="AQ47" s="64"/>
      <c r="AR47" s="64"/>
      <c r="AS47" s="64"/>
    </row>
    <row r="48" spans="1:79" ht="173.25" x14ac:dyDescent="0.25">
      <c r="A48" s="93" t="s">
        <v>108</v>
      </c>
      <c r="B48" s="86" t="s">
        <v>126</v>
      </c>
      <c r="C48" s="98" t="s">
        <v>127</v>
      </c>
      <c r="D48" s="87" t="s">
        <v>80</v>
      </c>
      <c r="E48" s="87" t="s">
        <v>85</v>
      </c>
      <c r="F48" s="87">
        <v>2022</v>
      </c>
      <c r="G48" s="148" t="s">
        <v>85</v>
      </c>
      <c r="H48" s="161">
        <v>0.87897164577768638</v>
      </c>
      <c r="I48" s="161">
        <v>0</v>
      </c>
      <c r="J48" s="112">
        <v>0</v>
      </c>
      <c r="K48" s="113">
        <v>8.5559100000000008</v>
      </c>
      <c r="L48" s="161">
        <v>0.51368000000000003</v>
      </c>
      <c r="M48" s="161">
        <v>1.78226</v>
      </c>
      <c r="N48" s="161">
        <v>6.2599600000000004</v>
      </c>
      <c r="O48" s="161">
        <v>0</v>
      </c>
      <c r="P48" s="113">
        <v>0</v>
      </c>
      <c r="Q48" s="161">
        <v>0</v>
      </c>
      <c r="R48" s="161">
        <v>0</v>
      </c>
      <c r="S48" s="161">
        <v>0</v>
      </c>
      <c r="T48" s="161">
        <v>0</v>
      </c>
      <c r="U48" s="112">
        <v>0.87897164577768649</v>
      </c>
      <c r="V48" s="112">
        <v>8.5559100000000008</v>
      </c>
      <c r="W48" s="112">
        <v>0.87897164577768649</v>
      </c>
      <c r="X48" s="112">
        <v>8.5559100000000008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61">
        <v>0</v>
      </c>
      <c r="AE48" s="112">
        <v>0</v>
      </c>
      <c r="AF48" s="114">
        <v>0</v>
      </c>
      <c r="AG48" s="112">
        <v>8.5559100000000008</v>
      </c>
      <c r="AH48" s="161">
        <v>0</v>
      </c>
      <c r="AI48" s="112">
        <v>0</v>
      </c>
      <c r="AJ48" s="161">
        <v>0</v>
      </c>
      <c r="AK48" s="112">
        <v>0</v>
      </c>
      <c r="AL48" s="161">
        <v>0</v>
      </c>
      <c r="AM48" s="112">
        <v>8.5559100000000008</v>
      </c>
      <c r="AN48" s="172">
        <v>0</v>
      </c>
      <c r="AO48" s="184"/>
      <c r="AQ48" s="64"/>
      <c r="AR48" s="64"/>
      <c r="AS48" s="64"/>
    </row>
    <row r="49" spans="1:45" ht="47.25" x14ac:dyDescent="0.25">
      <c r="A49" s="93" t="s">
        <v>108</v>
      </c>
      <c r="B49" s="88" t="s">
        <v>128</v>
      </c>
      <c r="C49" s="98" t="s">
        <v>129</v>
      </c>
      <c r="D49" s="87" t="s">
        <v>80</v>
      </c>
      <c r="E49" s="87" t="s">
        <v>85</v>
      </c>
      <c r="F49" s="87">
        <v>2022</v>
      </c>
      <c r="G49" s="148" t="s">
        <v>85</v>
      </c>
      <c r="H49" s="161">
        <v>0.10562660776659133</v>
      </c>
      <c r="I49" s="161">
        <v>0</v>
      </c>
      <c r="J49" s="112">
        <v>0</v>
      </c>
      <c r="K49" s="113">
        <v>1.0281693999999999</v>
      </c>
      <c r="L49" s="161">
        <v>0.13766999999999999</v>
      </c>
      <c r="M49" s="161">
        <v>0.63651000000000002</v>
      </c>
      <c r="N49" s="161">
        <v>0.25398999999999999</v>
      </c>
      <c r="O49" s="161">
        <v>0</v>
      </c>
      <c r="P49" s="113">
        <v>0</v>
      </c>
      <c r="Q49" s="161">
        <v>0</v>
      </c>
      <c r="R49" s="161">
        <v>0</v>
      </c>
      <c r="S49" s="161">
        <v>0</v>
      </c>
      <c r="T49" s="161">
        <v>0</v>
      </c>
      <c r="U49" s="112">
        <v>0.10562660776659132</v>
      </c>
      <c r="V49" s="112">
        <v>1.0281693999999999</v>
      </c>
      <c r="W49" s="112">
        <v>0.10562660776659132</v>
      </c>
      <c r="X49" s="112">
        <v>1.0281693999999999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61">
        <v>0</v>
      </c>
      <c r="AE49" s="112">
        <v>0</v>
      </c>
      <c r="AF49" s="114">
        <v>0</v>
      </c>
      <c r="AG49" s="112">
        <v>1.0281693999999999</v>
      </c>
      <c r="AH49" s="161">
        <v>0</v>
      </c>
      <c r="AI49" s="112">
        <v>0</v>
      </c>
      <c r="AJ49" s="161">
        <v>0</v>
      </c>
      <c r="AK49" s="112">
        <v>0</v>
      </c>
      <c r="AL49" s="161">
        <v>0</v>
      </c>
      <c r="AM49" s="112">
        <v>1.0281693999999999</v>
      </c>
      <c r="AN49" s="172">
        <v>0</v>
      </c>
      <c r="AO49" s="184"/>
      <c r="AQ49" s="64"/>
      <c r="AR49" s="64"/>
      <c r="AS49" s="64"/>
    </row>
    <row r="50" spans="1:45" ht="94.5" x14ac:dyDescent="0.25">
      <c r="A50" s="56" t="s">
        <v>108</v>
      </c>
      <c r="B50" s="88" t="s">
        <v>130</v>
      </c>
      <c r="C50" s="87" t="s">
        <v>131</v>
      </c>
      <c r="D50" s="87" t="s">
        <v>80</v>
      </c>
      <c r="E50" s="87" t="s">
        <v>85</v>
      </c>
      <c r="F50" s="87">
        <v>2022</v>
      </c>
      <c r="G50" s="148" t="s">
        <v>85</v>
      </c>
      <c r="H50" s="161">
        <v>8.577741719745223E-2</v>
      </c>
      <c r="I50" s="161">
        <v>0</v>
      </c>
      <c r="J50" s="112">
        <v>0</v>
      </c>
      <c r="K50" s="113">
        <v>0.834957379</v>
      </c>
      <c r="L50" s="161">
        <v>9.178E-2</v>
      </c>
      <c r="M50" s="161">
        <v>0.38885999999999998</v>
      </c>
      <c r="N50" s="161">
        <v>0.35432000000000002</v>
      </c>
      <c r="O50" s="161">
        <v>0</v>
      </c>
      <c r="P50" s="113">
        <v>0</v>
      </c>
      <c r="Q50" s="161">
        <v>0</v>
      </c>
      <c r="R50" s="161">
        <v>0</v>
      </c>
      <c r="S50" s="161">
        <v>0</v>
      </c>
      <c r="T50" s="161">
        <v>0</v>
      </c>
      <c r="U50" s="112">
        <v>8.577741719745223E-2</v>
      </c>
      <c r="V50" s="112">
        <v>0.834957379</v>
      </c>
      <c r="W50" s="112">
        <v>8.577741719745223E-2</v>
      </c>
      <c r="X50" s="112">
        <v>0.834957379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61">
        <v>0</v>
      </c>
      <c r="AE50" s="112">
        <v>0</v>
      </c>
      <c r="AF50" s="114">
        <v>0</v>
      </c>
      <c r="AG50" s="112">
        <v>0.834957379</v>
      </c>
      <c r="AH50" s="161">
        <v>0</v>
      </c>
      <c r="AI50" s="112">
        <v>0</v>
      </c>
      <c r="AJ50" s="161">
        <v>0</v>
      </c>
      <c r="AK50" s="112">
        <v>0</v>
      </c>
      <c r="AL50" s="161">
        <v>0</v>
      </c>
      <c r="AM50" s="112">
        <v>0.834957379</v>
      </c>
      <c r="AN50" s="172">
        <v>0</v>
      </c>
      <c r="AO50" s="184"/>
      <c r="AQ50" s="64"/>
      <c r="AR50" s="64"/>
      <c r="AS50" s="64"/>
    </row>
    <row r="51" spans="1:45" ht="47.25" x14ac:dyDescent="0.25">
      <c r="A51" s="56" t="s">
        <v>108</v>
      </c>
      <c r="B51" s="88" t="s">
        <v>132</v>
      </c>
      <c r="C51" s="87" t="s">
        <v>133</v>
      </c>
      <c r="D51" s="87" t="s">
        <v>80</v>
      </c>
      <c r="E51" s="87">
        <v>2023</v>
      </c>
      <c r="F51" s="87">
        <v>2023</v>
      </c>
      <c r="G51" s="148">
        <f t="shared" ref="G51:G57" si="2">F51</f>
        <v>2023</v>
      </c>
      <c r="H51" s="161">
        <v>3.366170125333881E-2</v>
      </c>
      <c r="I51" s="161">
        <v>3.3661393055270189E-2</v>
      </c>
      <c r="J51" s="112">
        <v>0</v>
      </c>
      <c r="K51" s="113">
        <v>0.32766000000000001</v>
      </c>
      <c r="L51" s="161">
        <v>2.699E-2</v>
      </c>
      <c r="M51" s="161">
        <v>0.11466999999999999</v>
      </c>
      <c r="N51" s="161">
        <v>0.186</v>
      </c>
      <c r="O51" s="161">
        <v>0</v>
      </c>
      <c r="P51" s="113">
        <v>0.32766000000000001</v>
      </c>
      <c r="Q51" s="161">
        <v>2.699E-2</v>
      </c>
      <c r="R51" s="161">
        <v>0.11466999999999999</v>
      </c>
      <c r="S51" s="161">
        <v>0.186</v>
      </c>
      <c r="T51" s="161">
        <v>0</v>
      </c>
      <c r="U51" s="112">
        <v>3.3661393055270189E-2</v>
      </c>
      <c r="V51" s="112">
        <v>0.32766000000000001</v>
      </c>
      <c r="W51" s="112">
        <v>3.3661393055270189E-2</v>
      </c>
      <c r="X51" s="112">
        <v>0.32766000000000001</v>
      </c>
      <c r="Y51" s="112">
        <v>3.3661393055270189E-2</v>
      </c>
      <c r="Z51" s="112">
        <v>0.32766000000000001</v>
      </c>
      <c r="AA51" s="112">
        <v>0</v>
      </c>
      <c r="AB51" s="112">
        <v>0</v>
      </c>
      <c r="AC51" s="112">
        <v>0</v>
      </c>
      <c r="AD51" s="161">
        <v>0</v>
      </c>
      <c r="AE51" s="112">
        <v>0</v>
      </c>
      <c r="AF51" s="114">
        <v>0</v>
      </c>
      <c r="AG51" s="112">
        <v>0</v>
      </c>
      <c r="AH51" s="114">
        <v>0</v>
      </c>
      <c r="AI51" s="112">
        <v>0.32766299999999998</v>
      </c>
      <c r="AJ51" s="114">
        <v>0.32766000000000001</v>
      </c>
      <c r="AK51" s="112">
        <v>0</v>
      </c>
      <c r="AL51" s="114">
        <v>0</v>
      </c>
      <c r="AM51" s="112">
        <v>0.32766299999999998</v>
      </c>
      <c r="AN51" s="172">
        <v>0.32766000000000001</v>
      </c>
      <c r="AO51" s="184"/>
      <c r="AQ51" s="64"/>
      <c r="AR51" s="64"/>
      <c r="AS51" s="64"/>
    </row>
    <row r="52" spans="1:45" ht="31.5" x14ac:dyDescent="0.25">
      <c r="A52" s="56" t="s">
        <v>108</v>
      </c>
      <c r="B52" s="88" t="s">
        <v>134</v>
      </c>
      <c r="C52" s="87" t="s">
        <v>135</v>
      </c>
      <c r="D52" s="87" t="s">
        <v>80</v>
      </c>
      <c r="E52" s="87">
        <v>2023</v>
      </c>
      <c r="F52" s="87">
        <v>2023</v>
      </c>
      <c r="G52" s="148">
        <f t="shared" si="2"/>
        <v>2023</v>
      </c>
      <c r="H52" s="161">
        <v>6.2024316827614549E-2</v>
      </c>
      <c r="I52" s="161">
        <v>6.2023833983973695E-2</v>
      </c>
      <c r="J52" s="112">
        <v>0</v>
      </c>
      <c r="K52" s="113">
        <v>0.60373999999999994</v>
      </c>
      <c r="L52" s="161">
        <v>6.8830000000000002E-2</v>
      </c>
      <c r="M52" s="161">
        <v>0.38394</v>
      </c>
      <c r="N52" s="161">
        <v>0.15096999999999999</v>
      </c>
      <c r="O52" s="161">
        <v>0</v>
      </c>
      <c r="P52" s="113">
        <v>0.60373999999999994</v>
      </c>
      <c r="Q52" s="161">
        <v>6.8830000000000002E-2</v>
      </c>
      <c r="R52" s="161">
        <v>0.38394</v>
      </c>
      <c r="S52" s="161">
        <v>0.15096999999999999</v>
      </c>
      <c r="T52" s="161">
        <v>0</v>
      </c>
      <c r="U52" s="112">
        <v>6.2023833983973695E-2</v>
      </c>
      <c r="V52" s="112">
        <v>0.60373999999999994</v>
      </c>
      <c r="W52" s="112">
        <v>6.2023833983973695E-2</v>
      </c>
      <c r="X52" s="112">
        <v>0.60373999999999994</v>
      </c>
      <c r="Y52" s="112">
        <v>6.2023833983973695E-2</v>
      </c>
      <c r="Z52" s="112">
        <v>0.60373999999999994</v>
      </c>
      <c r="AA52" s="112">
        <v>0</v>
      </c>
      <c r="AB52" s="112">
        <v>0</v>
      </c>
      <c r="AC52" s="112">
        <v>0</v>
      </c>
      <c r="AD52" s="161">
        <v>0</v>
      </c>
      <c r="AE52" s="112">
        <v>0</v>
      </c>
      <c r="AF52" s="114">
        <v>0</v>
      </c>
      <c r="AG52" s="112">
        <v>0</v>
      </c>
      <c r="AH52" s="114">
        <v>0</v>
      </c>
      <c r="AI52" s="112">
        <v>0.60374470000000002</v>
      </c>
      <c r="AJ52" s="114">
        <v>0.60373999999999994</v>
      </c>
      <c r="AK52" s="112">
        <v>0</v>
      </c>
      <c r="AL52" s="114">
        <v>0</v>
      </c>
      <c r="AM52" s="112">
        <v>0.60374470000000002</v>
      </c>
      <c r="AN52" s="172">
        <v>0.60373999999999994</v>
      </c>
      <c r="AO52" s="184"/>
      <c r="AQ52" s="64"/>
      <c r="AR52" s="64"/>
      <c r="AS52" s="64"/>
    </row>
    <row r="53" spans="1:45" ht="47.25" x14ac:dyDescent="0.25">
      <c r="A53" s="56" t="s">
        <v>108</v>
      </c>
      <c r="B53" s="88" t="s">
        <v>136</v>
      </c>
      <c r="C53" s="87" t="s">
        <v>137</v>
      </c>
      <c r="D53" s="87" t="s">
        <v>80</v>
      </c>
      <c r="E53" s="87">
        <v>2023</v>
      </c>
      <c r="F53" s="87">
        <v>2023</v>
      </c>
      <c r="G53" s="148">
        <f t="shared" si="2"/>
        <v>2023</v>
      </c>
      <c r="H53" s="161">
        <v>0.1032755804396959</v>
      </c>
      <c r="I53" s="161">
        <v>0.10327511814259296</v>
      </c>
      <c r="J53" s="112">
        <v>0</v>
      </c>
      <c r="K53" s="113">
        <v>1.00528</v>
      </c>
      <c r="L53" s="161">
        <v>0.11472</v>
      </c>
      <c r="M53" s="161">
        <v>0.63656999999999997</v>
      </c>
      <c r="N53" s="161">
        <v>0.25398999999999999</v>
      </c>
      <c r="O53" s="161">
        <v>0</v>
      </c>
      <c r="P53" s="113">
        <v>1.00528</v>
      </c>
      <c r="Q53" s="161">
        <v>0.11472</v>
      </c>
      <c r="R53" s="161">
        <v>0.63656999999999997</v>
      </c>
      <c r="S53" s="161">
        <v>0.25398999999999999</v>
      </c>
      <c r="T53" s="161">
        <v>0</v>
      </c>
      <c r="U53" s="112">
        <v>0.10327511814259296</v>
      </c>
      <c r="V53" s="112">
        <v>1.00528</v>
      </c>
      <c r="W53" s="112">
        <v>0.10327511814259296</v>
      </c>
      <c r="X53" s="112">
        <v>1.00528</v>
      </c>
      <c r="Y53" s="112">
        <v>0.10327511814259296</v>
      </c>
      <c r="Z53" s="112">
        <v>1.00528</v>
      </c>
      <c r="AA53" s="112">
        <v>0</v>
      </c>
      <c r="AB53" s="112">
        <v>0</v>
      </c>
      <c r="AC53" s="112">
        <v>0</v>
      </c>
      <c r="AD53" s="161">
        <v>0</v>
      </c>
      <c r="AE53" s="112">
        <v>0</v>
      </c>
      <c r="AF53" s="114">
        <v>0</v>
      </c>
      <c r="AG53" s="112">
        <v>0</v>
      </c>
      <c r="AH53" s="114">
        <v>0</v>
      </c>
      <c r="AI53" s="112">
        <v>1.0052844999999999</v>
      </c>
      <c r="AJ53" s="114">
        <v>1.00528</v>
      </c>
      <c r="AK53" s="112">
        <v>0</v>
      </c>
      <c r="AL53" s="114">
        <v>0</v>
      </c>
      <c r="AM53" s="112">
        <v>1.0052844999999999</v>
      </c>
      <c r="AN53" s="172">
        <v>1.00528</v>
      </c>
      <c r="AO53" s="184"/>
      <c r="AQ53" s="64"/>
      <c r="AR53" s="64"/>
      <c r="AS53" s="64"/>
    </row>
    <row r="54" spans="1:45" ht="63" x14ac:dyDescent="0.25">
      <c r="A54" s="56" t="s">
        <v>108</v>
      </c>
      <c r="B54" s="88" t="s">
        <v>138</v>
      </c>
      <c r="C54" s="44" t="s">
        <v>139</v>
      </c>
      <c r="D54" s="87" t="s">
        <v>80</v>
      </c>
      <c r="E54" s="87">
        <v>2020</v>
      </c>
      <c r="F54" s="87">
        <v>2020</v>
      </c>
      <c r="G54" s="147">
        <f t="shared" si="2"/>
        <v>2020</v>
      </c>
      <c r="H54" s="112">
        <v>6.7337579597287867E-2</v>
      </c>
      <c r="I54" s="112">
        <v>6.7337579597287867E-2</v>
      </c>
      <c r="J54" s="112">
        <v>0.65546399980000003</v>
      </c>
      <c r="K54" s="113">
        <v>0.65546399980000003</v>
      </c>
      <c r="L54" s="161">
        <v>2.2944900000000001E-2</v>
      </c>
      <c r="M54" s="161">
        <v>0.35799999999999998</v>
      </c>
      <c r="N54" s="161">
        <v>0.27400000000000002</v>
      </c>
      <c r="O54" s="161">
        <v>0</v>
      </c>
      <c r="P54" s="113">
        <v>0.65546399980000003</v>
      </c>
      <c r="Q54" s="112">
        <v>2.2944900000000001E-2</v>
      </c>
      <c r="R54" s="112">
        <v>0.35799999999999998</v>
      </c>
      <c r="S54" s="112">
        <v>0.27400000000000002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0.65546399980000003</v>
      </c>
      <c r="AD54" s="161">
        <v>0.65546399980000003</v>
      </c>
      <c r="AE54" s="112">
        <v>0</v>
      </c>
      <c r="AF54" s="112">
        <v>0</v>
      </c>
      <c r="AG54" s="112">
        <v>0</v>
      </c>
      <c r="AH54" s="112">
        <v>0</v>
      </c>
      <c r="AI54" s="112">
        <v>0</v>
      </c>
      <c r="AJ54" s="112">
        <v>0</v>
      </c>
      <c r="AK54" s="112">
        <v>0</v>
      </c>
      <c r="AL54" s="112">
        <v>0</v>
      </c>
      <c r="AM54" s="112">
        <v>0.65546399980000003</v>
      </c>
      <c r="AN54" s="172">
        <v>0.65546399980000003</v>
      </c>
      <c r="AO54" s="185"/>
      <c r="AQ54" s="64"/>
      <c r="AR54" s="64"/>
      <c r="AS54" s="64"/>
    </row>
    <row r="55" spans="1:45" ht="63" x14ac:dyDescent="0.25">
      <c r="A55" s="56" t="s">
        <v>108</v>
      </c>
      <c r="B55" s="88" t="s">
        <v>140</v>
      </c>
      <c r="C55" s="44" t="s">
        <v>141</v>
      </c>
      <c r="D55" s="87" t="s">
        <v>80</v>
      </c>
      <c r="E55" s="87">
        <v>2020</v>
      </c>
      <c r="F55" s="87">
        <v>2020</v>
      </c>
      <c r="G55" s="147">
        <f t="shared" si="2"/>
        <v>2020</v>
      </c>
      <c r="H55" s="112">
        <v>7.2343163036778291E-2</v>
      </c>
      <c r="I55" s="112">
        <v>7.2343163036778291E-2</v>
      </c>
      <c r="J55" s="112">
        <v>0.70418834899999994</v>
      </c>
      <c r="K55" s="113">
        <v>0.70418834899999994</v>
      </c>
      <c r="L55" s="161">
        <v>2.2944900000000001E-2</v>
      </c>
      <c r="M55" s="161">
        <v>0.38302999999999998</v>
      </c>
      <c r="N55" s="161">
        <v>0.29821999999999999</v>
      </c>
      <c r="O55" s="161">
        <v>0</v>
      </c>
      <c r="P55" s="113">
        <v>0.70418834899999994</v>
      </c>
      <c r="Q55" s="112">
        <v>2.2944900000000001E-2</v>
      </c>
      <c r="R55" s="112">
        <v>0.38302999999999998</v>
      </c>
      <c r="S55" s="112">
        <v>0.29821999999999999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0.70418834899999994</v>
      </c>
      <c r="AD55" s="161">
        <v>0.70418834899999994</v>
      </c>
      <c r="AE55" s="112">
        <v>0</v>
      </c>
      <c r="AF55" s="112">
        <v>0</v>
      </c>
      <c r="AG55" s="112">
        <v>0</v>
      </c>
      <c r="AH55" s="112">
        <v>0</v>
      </c>
      <c r="AI55" s="112">
        <v>0</v>
      </c>
      <c r="AJ55" s="112">
        <v>0</v>
      </c>
      <c r="AK55" s="112">
        <v>0</v>
      </c>
      <c r="AL55" s="112">
        <v>0</v>
      </c>
      <c r="AM55" s="112">
        <v>0.70418834899999994</v>
      </c>
      <c r="AN55" s="172">
        <v>0.70418834899999994</v>
      </c>
      <c r="AO55" s="161"/>
    </row>
    <row r="56" spans="1:45" ht="47.25" x14ac:dyDescent="0.25">
      <c r="A56" s="56" t="s">
        <v>108</v>
      </c>
      <c r="B56" s="88" t="s">
        <v>142</v>
      </c>
      <c r="C56" s="81" t="s">
        <v>143</v>
      </c>
      <c r="D56" s="87" t="s">
        <v>80</v>
      </c>
      <c r="E56" s="87">
        <v>2023</v>
      </c>
      <c r="F56" s="87">
        <v>2023</v>
      </c>
      <c r="G56" s="148">
        <f t="shared" si="2"/>
        <v>2023</v>
      </c>
      <c r="H56" s="161">
        <v>0.43073873844257243</v>
      </c>
      <c r="I56" s="161">
        <v>0.43073864803780559</v>
      </c>
      <c r="J56" s="112">
        <v>0</v>
      </c>
      <c r="K56" s="113">
        <v>4.1928099999999997</v>
      </c>
      <c r="L56" s="161">
        <v>0.24095</v>
      </c>
      <c r="M56" s="161">
        <v>0.78854000000000002</v>
      </c>
      <c r="N56" s="161">
        <v>3.1633200000000001</v>
      </c>
      <c r="O56" s="161">
        <v>0</v>
      </c>
      <c r="P56" s="113">
        <v>4.1928099999999997</v>
      </c>
      <c r="Q56" s="161">
        <v>0.24095</v>
      </c>
      <c r="R56" s="161">
        <v>0.78854000000000002</v>
      </c>
      <c r="S56" s="161">
        <v>3.1633200000000001</v>
      </c>
      <c r="T56" s="161">
        <v>0</v>
      </c>
      <c r="U56" s="112">
        <v>0.43073864803780559</v>
      </c>
      <c r="V56" s="112">
        <v>4.1928099999999997</v>
      </c>
      <c r="W56" s="112">
        <v>0.43073864803780559</v>
      </c>
      <c r="X56" s="112">
        <v>4.1928099999999997</v>
      </c>
      <c r="Y56" s="112">
        <v>0.43073864803780559</v>
      </c>
      <c r="Z56" s="112">
        <v>4.1928099999999997</v>
      </c>
      <c r="AA56" s="112">
        <v>0</v>
      </c>
      <c r="AB56" s="112">
        <v>0</v>
      </c>
      <c r="AC56" s="112">
        <v>0</v>
      </c>
      <c r="AD56" s="161">
        <v>0</v>
      </c>
      <c r="AE56" s="112">
        <v>0</v>
      </c>
      <c r="AF56" s="114">
        <v>0</v>
      </c>
      <c r="AG56" s="112">
        <v>0</v>
      </c>
      <c r="AH56" s="114">
        <v>0</v>
      </c>
      <c r="AI56" s="112">
        <v>4.1928108799999997</v>
      </c>
      <c r="AJ56" s="114">
        <v>4.1928099999999997</v>
      </c>
      <c r="AK56" s="112">
        <v>0</v>
      </c>
      <c r="AL56" s="114">
        <v>0</v>
      </c>
      <c r="AM56" s="112">
        <v>4.1928108799999997</v>
      </c>
      <c r="AN56" s="172">
        <v>4.1928099999999997</v>
      </c>
      <c r="AO56" s="185"/>
      <c r="AQ56" s="64"/>
      <c r="AR56" s="64"/>
      <c r="AS56" s="64"/>
    </row>
    <row r="57" spans="1:45" ht="47.25" x14ac:dyDescent="0.25">
      <c r="A57" s="56" t="s">
        <v>108</v>
      </c>
      <c r="B57" s="88" t="s">
        <v>144</v>
      </c>
      <c r="C57" s="81" t="s">
        <v>145</v>
      </c>
      <c r="D57" s="87" t="s">
        <v>80</v>
      </c>
      <c r="E57" s="87">
        <v>2023</v>
      </c>
      <c r="F57" s="87">
        <v>2023</v>
      </c>
      <c r="G57" s="148">
        <f t="shared" si="2"/>
        <v>2023</v>
      </c>
      <c r="H57" s="161">
        <v>5.5044549003492912E-2</v>
      </c>
      <c r="I57" s="161">
        <v>5.5045202383398391E-2</v>
      </c>
      <c r="J57" s="112">
        <v>0</v>
      </c>
      <c r="K57" s="113">
        <v>0.5358099999999999</v>
      </c>
      <c r="L57" s="161">
        <v>5.7389999999999997E-2</v>
      </c>
      <c r="M57" s="161">
        <v>0.10693999999999999</v>
      </c>
      <c r="N57" s="161">
        <v>0.37147999999999998</v>
      </c>
      <c r="O57" s="161">
        <v>0</v>
      </c>
      <c r="P57" s="113">
        <v>0.5358099999999999</v>
      </c>
      <c r="Q57" s="161">
        <v>5.7389999999999997E-2</v>
      </c>
      <c r="R57" s="161">
        <v>0.10693999999999999</v>
      </c>
      <c r="S57" s="161">
        <v>0.37147999999999998</v>
      </c>
      <c r="T57" s="161">
        <v>0</v>
      </c>
      <c r="U57" s="112">
        <v>5.5045202383398384E-2</v>
      </c>
      <c r="V57" s="112">
        <v>0.5358099999999999</v>
      </c>
      <c r="W57" s="112">
        <v>5.5045202383398384E-2</v>
      </c>
      <c r="X57" s="112">
        <v>0.5358099999999999</v>
      </c>
      <c r="Y57" s="112">
        <v>5.5045202383398384E-2</v>
      </c>
      <c r="Z57" s="112">
        <v>0.5358099999999999</v>
      </c>
      <c r="AA57" s="112">
        <v>0</v>
      </c>
      <c r="AB57" s="112">
        <v>0</v>
      </c>
      <c r="AC57" s="112">
        <v>0</v>
      </c>
      <c r="AD57" s="161">
        <v>0</v>
      </c>
      <c r="AE57" s="112">
        <v>0</v>
      </c>
      <c r="AF57" s="114">
        <v>0</v>
      </c>
      <c r="AG57" s="112">
        <v>0</v>
      </c>
      <c r="AH57" s="114">
        <v>0</v>
      </c>
      <c r="AI57" s="112">
        <v>0.53580364000000003</v>
      </c>
      <c r="AJ57" s="114">
        <v>0.5358099999999999</v>
      </c>
      <c r="AK57" s="112">
        <v>0</v>
      </c>
      <c r="AL57" s="114">
        <v>0</v>
      </c>
      <c r="AM57" s="112">
        <v>0.53580364000000003</v>
      </c>
      <c r="AN57" s="172">
        <v>0.5358099999999999</v>
      </c>
      <c r="AO57" s="185"/>
      <c r="AQ57" s="64"/>
      <c r="AR57" s="64"/>
      <c r="AS57" s="64"/>
    </row>
    <row r="58" spans="1:45" ht="63" x14ac:dyDescent="0.25">
      <c r="A58" s="56" t="s">
        <v>108</v>
      </c>
      <c r="B58" s="88" t="s">
        <v>146</v>
      </c>
      <c r="C58" s="81" t="s">
        <v>147</v>
      </c>
      <c r="D58" s="87" t="s">
        <v>80</v>
      </c>
      <c r="E58" s="87" t="s">
        <v>85</v>
      </c>
      <c r="F58" s="87">
        <v>2022</v>
      </c>
      <c r="G58" s="148" t="s">
        <v>85</v>
      </c>
      <c r="H58" s="161">
        <v>9.0799350729402109E-2</v>
      </c>
      <c r="I58" s="161">
        <v>0</v>
      </c>
      <c r="J58" s="112">
        <v>0</v>
      </c>
      <c r="K58" s="113">
        <v>0.88384088000000005</v>
      </c>
      <c r="L58" s="161">
        <v>5.7389999999999997E-2</v>
      </c>
      <c r="M58" s="161">
        <v>0.15490000000000001</v>
      </c>
      <c r="N58" s="161">
        <v>0.67154999999999998</v>
      </c>
      <c r="O58" s="161">
        <v>0</v>
      </c>
      <c r="P58" s="113">
        <v>0</v>
      </c>
      <c r="Q58" s="161">
        <v>0</v>
      </c>
      <c r="R58" s="161">
        <v>0</v>
      </c>
      <c r="S58" s="161">
        <v>0</v>
      </c>
      <c r="T58" s="161">
        <v>0</v>
      </c>
      <c r="U58" s="112">
        <v>9.0799350729402095E-2</v>
      </c>
      <c r="V58" s="112">
        <v>0.88384088000000005</v>
      </c>
      <c r="W58" s="112">
        <v>9.0799350729402095E-2</v>
      </c>
      <c r="X58" s="112">
        <v>0.88384088000000005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61">
        <v>0</v>
      </c>
      <c r="AE58" s="112">
        <v>0</v>
      </c>
      <c r="AF58" s="114">
        <v>0</v>
      </c>
      <c r="AG58" s="112">
        <v>0.88384088000000005</v>
      </c>
      <c r="AH58" s="161">
        <v>0</v>
      </c>
      <c r="AI58" s="112">
        <v>0</v>
      </c>
      <c r="AJ58" s="161">
        <v>0</v>
      </c>
      <c r="AK58" s="112">
        <v>0</v>
      </c>
      <c r="AL58" s="161">
        <v>0</v>
      </c>
      <c r="AM58" s="112">
        <v>0.88384088000000005</v>
      </c>
      <c r="AN58" s="172">
        <v>0</v>
      </c>
      <c r="AO58" s="185"/>
      <c r="AQ58" s="64"/>
      <c r="AR58" s="64"/>
      <c r="AS58" s="64"/>
    </row>
    <row r="59" spans="1:45" ht="63" x14ac:dyDescent="0.25">
      <c r="A59" s="56" t="s">
        <v>108</v>
      </c>
      <c r="B59" s="88" t="s">
        <v>148</v>
      </c>
      <c r="C59" s="81" t="s">
        <v>149</v>
      </c>
      <c r="D59" s="87" t="s">
        <v>80</v>
      </c>
      <c r="E59" s="87" t="s">
        <v>85</v>
      </c>
      <c r="F59" s="87">
        <v>2022</v>
      </c>
      <c r="G59" s="148" t="s">
        <v>85</v>
      </c>
      <c r="H59" s="161">
        <v>0.14656214711321142</v>
      </c>
      <c r="I59" s="161">
        <v>0</v>
      </c>
      <c r="J59" s="112">
        <v>0</v>
      </c>
      <c r="K59" s="113">
        <v>1.4266359399999999</v>
      </c>
      <c r="L59" s="161">
        <v>0.12623000000000001</v>
      </c>
      <c r="M59" s="161">
        <v>0.73128000000000004</v>
      </c>
      <c r="N59" s="161">
        <v>0.56913000000000002</v>
      </c>
      <c r="O59" s="161">
        <v>0</v>
      </c>
      <c r="P59" s="113">
        <v>0</v>
      </c>
      <c r="Q59" s="161">
        <v>0</v>
      </c>
      <c r="R59" s="161">
        <v>0</v>
      </c>
      <c r="S59" s="161">
        <v>0</v>
      </c>
      <c r="T59" s="161">
        <v>0</v>
      </c>
      <c r="U59" s="112">
        <v>0.14656214711321142</v>
      </c>
      <c r="V59" s="112">
        <v>1.4266359399999999</v>
      </c>
      <c r="W59" s="112">
        <v>0.14656214711321142</v>
      </c>
      <c r="X59" s="112">
        <v>1.4266359399999999</v>
      </c>
      <c r="Y59" s="112">
        <v>0</v>
      </c>
      <c r="Z59" s="112">
        <v>0</v>
      </c>
      <c r="AA59" s="112">
        <v>0</v>
      </c>
      <c r="AB59" s="112">
        <v>0</v>
      </c>
      <c r="AC59" s="112">
        <v>0</v>
      </c>
      <c r="AD59" s="161">
        <v>0</v>
      </c>
      <c r="AE59" s="112">
        <v>0</v>
      </c>
      <c r="AF59" s="114">
        <v>0</v>
      </c>
      <c r="AG59" s="112">
        <v>1.4266359399999999</v>
      </c>
      <c r="AH59" s="161">
        <v>0</v>
      </c>
      <c r="AI59" s="112">
        <v>0</v>
      </c>
      <c r="AJ59" s="161">
        <v>0</v>
      </c>
      <c r="AK59" s="112">
        <v>0</v>
      </c>
      <c r="AL59" s="161">
        <v>0</v>
      </c>
      <c r="AM59" s="112">
        <v>1.4266359399999999</v>
      </c>
      <c r="AN59" s="172">
        <v>0</v>
      </c>
      <c r="AO59" s="185"/>
      <c r="AQ59" s="64"/>
      <c r="AR59" s="64"/>
      <c r="AS59" s="64"/>
    </row>
    <row r="60" spans="1:45" ht="47.25" x14ac:dyDescent="0.25">
      <c r="A60" s="56" t="s">
        <v>108</v>
      </c>
      <c r="B60" s="88" t="s">
        <v>150</v>
      </c>
      <c r="C60" s="81" t="s">
        <v>151</v>
      </c>
      <c r="D60" s="87" t="s">
        <v>80</v>
      </c>
      <c r="E60" s="87">
        <v>2023</v>
      </c>
      <c r="F60" s="87">
        <v>2023</v>
      </c>
      <c r="G60" s="148">
        <f>F60</f>
        <v>2023</v>
      </c>
      <c r="H60" s="161">
        <v>6.9199095952332035E-2</v>
      </c>
      <c r="I60" s="161">
        <v>6.9199095952332035E-2</v>
      </c>
      <c r="J60" s="112">
        <v>0</v>
      </c>
      <c r="K60" s="113">
        <v>0.67358000000000007</v>
      </c>
      <c r="L60" s="161">
        <v>2.699E-2</v>
      </c>
      <c r="M60" s="161">
        <v>0.21590000000000001</v>
      </c>
      <c r="N60" s="161">
        <v>0.43069000000000002</v>
      </c>
      <c r="O60" s="161">
        <v>0</v>
      </c>
      <c r="P60" s="113">
        <v>0.67358000000000007</v>
      </c>
      <c r="Q60" s="161">
        <v>2.699E-2</v>
      </c>
      <c r="R60" s="161">
        <v>0.21590000000000001</v>
      </c>
      <c r="S60" s="161">
        <v>0.43069000000000002</v>
      </c>
      <c r="T60" s="161">
        <v>0</v>
      </c>
      <c r="U60" s="112">
        <v>6.9198685021573877E-2</v>
      </c>
      <c r="V60" s="112">
        <v>0.67358000000000007</v>
      </c>
      <c r="W60" s="112">
        <v>6.9198685021573877E-2</v>
      </c>
      <c r="X60" s="112">
        <v>0.67358000000000007</v>
      </c>
      <c r="Y60" s="112">
        <v>6.9198685021573877E-2</v>
      </c>
      <c r="Z60" s="112">
        <v>0.67358000000000007</v>
      </c>
      <c r="AA60" s="112">
        <v>0</v>
      </c>
      <c r="AB60" s="112">
        <v>0</v>
      </c>
      <c r="AC60" s="112">
        <v>0</v>
      </c>
      <c r="AD60" s="161">
        <v>0</v>
      </c>
      <c r="AE60" s="112">
        <v>0</v>
      </c>
      <c r="AF60" s="114">
        <v>0</v>
      </c>
      <c r="AG60" s="112">
        <v>0</v>
      </c>
      <c r="AH60" s="114">
        <v>0</v>
      </c>
      <c r="AI60" s="112">
        <v>0</v>
      </c>
      <c r="AJ60" s="114">
        <v>0</v>
      </c>
      <c r="AK60" s="112">
        <v>0.67358399999999996</v>
      </c>
      <c r="AL60" s="114">
        <v>0.67358000000000007</v>
      </c>
      <c r="AM60" s="112">
        <v>0.67358399999999996</v>
      </c>
      <c r="AN60" s="172">
        <v>0.67358000000000007</v>
      </c>
      <c r="AO60" s="185"/>
      <c r="AQ60" s="64"/>
      <c r="AR60" s="64"/>
      <c r="AS60" s="64"/>
    </row>
    <row r="61" spans="1:45" ht="47.25" x14ac:dyDescent="0.25">
      <c r="A61" s="56" t="s">
        <v>108</v>
      </c>
      <c r="B61" s="88" t="s">
        <v>152</v>
      </c>
      <c r="C61" s="81" t="s">
        <v>153</v>
      </c>
      <c r="D61" s="87" t="s">
        <v>80</v>
      </c>
      <c r="E61" s="87">
        <v>2023</v>
      </c>
      <c r="F61" s="87">
        <v>2023</v>
      </c>
      <c r="G61" s="148">
        <f t="shared" ref="G61:G63" si="3">F61</f>
        <v>2023</v>
      </c>
      <c r="H61" s="161">
        <v>2.3524142182042327E-2</v>
      </c>
      <c r="I61" s="161">
        <v>2.3524142182042327E-2</v>
      </c>
      <c r="J61" s="112">
        <v>0</v>
      </c>
      <c r="K61" s="113">
        <v>0.22898000000000002</v>
      </c>
      <c r="L61" s="161">
        <v>2.699E-2</v>
      </c>
      <c r="M61" s="161">
        <v>7.3380000000000001E-2</v>
      </c>
      <c r="N61" s="161">
        <v>0.12861</v>
      </c>
      <c r="O61" s="161">
        <v>0</v>
      </c>
      <c r="P61" s="113">
        <v>0.22898000000000002</v>
      </c>
      <c r="Q61" s="161">
        <v>2.699E-2</v>
      </c>
      <c r="R61" s="161">
        <v>7.3380000000000001E-2</v>
      </c>
      <c r="S61" s="161">
        <v>0.12861</v>
      </c>
      <c r="T61" s="161">
        <v>0</v>
      </c>
      <c r="U61" s="112">
        <v>2.3523731251284159E-2</v>
      </c>
      <c r="V61" s="112">
        <v>0.22898000000000002</v>
      </c>
      <c r="W61" s="112">
        <v>2.3523731251284159E-2</v>
      </c>
      <c r="X61" s="112">
        <v>0.22898000000000002</v>
      </c>
      <c r="Y61" s="112">
        <v>2.3523731251284159E-2</v>
      </c>
      <c r="Z61" s="112">
        <v>0.22898000000000002</v>
      </c>
      <c r="AA61" s="112">
        <v>0</v>
      </c>
      <c r="AB61" s="112">
        <v>0</v>
      </c>
      <c r="AC61" s="112">
        <v>0</v>
      </c>
      <c r="AD61" s="161">
        <v>0</v>
      </c>
      <c r="AE61" s="112">
        <v>0</v>
      </c>
      <c r="AF61" s="114">
        <v>0</v>
      </c>
      <c r="AG61" s="112">
        <v>0</v>
      </c>
      <c r="AH61" s="114">
        <v>0</v>
      </c>
      <c r="AI61" s="112">
        <v>0</v>
      </c>
      <c r="AJ61" s="114">
        <v>0</v>
      </c>
      <c r="AK61" s="112">
        <v>0.22898399999999999</v>
      </c>
      <c r="AL61" s="114">
        <v>0.22898000000000002</v>
      </c>
      <c r="AM61" s="112">
        <v>0.22898399999999999</v>
      </c>
      <c r="AN61" s="172">
        <v>0.22898000000000002</v>
      </c>
      <c r="AO61" s="185"/>
      <c r="AQ61" s="64"/>
      <c r="AR61" s="64"/>
      <c r="AS61" s="64"/>
    </row>
    <row r="62" spans="1:45" ht="47.25" x14ac:dyDescent="0.25">
      <c r="A62" s="99" t="s">
        <v>108</v>
      </c>
      <c r="B62" s="88" t="s">
        <v>154</v>
      </c>
      <c r="C62" s="87" t="s">
        <v>155</v>
      </c>
      <c r="D62" s="87" t="s">
        <v>80</v>
      </c>
      <c r="E62" s="87">
        <v>2023</v>
      </c>
      <c r="F62" s="87">
        <v>2023</v>
      </c>
      <c r="G62" s="148">
        <f t="shared" si="3"/>
        <v>2023</v>
      </c>
      <c r="H62" s="161">
        <v>3.677665913293611E-2</v>
      </c>
      <c r="I62" s="161">
        <v>3.677665913293611E-2</v>
      </c>
      <c r="J62" s="112">
        <v>0</v>
      </c>
      <c r="K62" s="113">
        <v>0.35797999999999996</v>
      </c>
      <c r="L62" s="161">
        <v>2.699E-2</v>
      </c>
      <c r="M62" s="161">
        <v>0.12703999999999999</v>
      </c>
      <c r="N62" s="161">
        <v>0.20394999999999999</v>
      </c>
      <c r="O62" s="161">
        <v>0</v>
      </c>
      <c r="P62" s="113">
        <v>0.35797999999999996</v>
      </c>
      <c r="Q62" s="161">
        <v>2.699E-2</v>
      </c>
      <c r="R62" s="161">
        <v>0.12703999999999999</v>
      </c>
      <c r="S62" s="161">
        <v>0.20394999999999999</v>
      </c>
      <c r="T62" s="161">
        <v>0</v>
      </c>
      <c r="U62" s="112">
        <v>3.6776248202177932E-2</v>
      </c>
      <c r="V62" s="112">
        <v>0.35797999999999996</v>
      </c>
      <c r="W62" s="112">
        <v>3.6776248202177932E-2</v>
      </c>
      <c r="X62" s="112">
        <v>0.35797999999999996</v>
      </c>
      <c r="Y62" s="112">
        <v>3.6776248202177932E-2</v>
      </c>
      <c r="Z62" s="112">
        <v>0.35797999999999996</v>
      </c>
      <c r="AA62" s="112">
        <v>0</v>
      </c>
      <c r="AB62" s="112">
        <v>0</v>
      </c>
      <c r="AC62" s="112">
        <v>0</v>
      </c>
      <c r="AD62" s="161">
        <v>0</v>
      </c>
      <c r="AE62" s="112">
        <v>0</v>
      </c>
      <c r="AF62" s="114">
        <v>0</v>
      </c>
      <c r="AG62" s="112">
        <v>0</v>
      </c>
      <c r="AH62" s="114">
        <v>0</v>
      </c>
      <c r="AI62" s="112">
        <v>0</v>
      </c>
      <c r="AJ62" s="114">
        <v>0</v>
      </c>
      <c r="AK62" s="112">
        <v>0.35798400000000002</v>
      </c>
      <c r="AL62" s="114">
        <v>0.35797999999999996</v>
      </c>
      <c r="AM62" s="112">
        <v>0.35798400000000002</v>
      </c>
      <c r="AN62" s="172">
        <v>0.35797999999999996</v>
      </c>
      <c r="AO62" s="187"/>
      <c r="AQ62" s="64"/>
      <c r="AR62" s="64"/>
      <c r="AS62" s="64"/>
    </row>
    <row r="63" spans="1:45" ht="47.25" x14ac:dyDescent="0.25">
      <c r="A63" s="99" t="s">
        <v>108</v>
      </c>
      <c r="B63" s="88" t="s">
        <v>156</v>
      </c>
      <c r="C63" s="87" t="s">
        <v>157</v>
      </c>
      <c r="D63" s="87" t="s">
        <v>80</v>
      </c>
      <c r="E63" s="87">
        <v>2023</v>
      </c>
      <c r="F63" s="87">
        <v>2023</v>
      </c>
      <c r="G63" s="148">
        <f t="shared" si="3"/>
        <v>2023</v>
      </c>
      <c r="H63" s="161">
        <v>0.83361739665091439</v>
      </c>
      <c r="I63" s="161">
        <v>0.83361739665091439</v>
      </c>
      <c r="J63" s="112">
        <v>0</v>
      </c>
      <c r="K63" s="113">
        <v>8.1144300000000005</v>
      </c>
      <c r="L63" s="161">
        <v>0.15137</v>
      </c>
      <c r="M63" s="161">
        <v>2.2910400000000002</v>
      </c>
      <c r="N63" s="161">
        <v>5.6720199999999998</v>
      </c>
      <c r="O63" s="161">
        <v>0</v>
      </c>
      <c r="P63" s="113">
        <v>8.1144300000000005</v>
      </c>
      <c r="Q63" s="161">
        <v>0.15137</v>
      </c>
      <c r="R63" s="161">
        <v>2.2910400000000002</v>
      </c>
      <c r="S63" s="161">
        <v>5.6720199999999998</v>
      </c>
      <c r="T63" s="161">
        <v>0</v>
      </c>
      <c r="U63" s="112">
        <v>0.83361721799876731</v>
      </c>
      <c r="V63" s="112">
        <v>8.1144300000000005</v>
      </c>
      <c r="W63" s="112">
        <v>0.83361721799876731</v>
      </c>
      <c r="X63" s="112">
        <v>8.1144300000000005</v>
      </c>
      <c r="Y63" s="112">
        <v>0.83361721799876731</v>
      </c>
      <c r="Z63" s="112">
        <v>8.1144300000000005</v>
      </c>
      <c r="AA63" s="112">
        <v>0</v>
      </c>
      <c r="AB63" s="112">
        <v>0</v>
      </c>
      <c r="AC63" s="112">
        <v>0</v>
      </c>
      <c r="AD63" s="161">
        <v>0</v>
      </c>
      <c r="AE63" s="112">
        <v>0</v>
      </c>
      <c r="AF63" s="114">
        <v>0</v>
      </c>
      <c r="AG63" s="112">
        <v>0</v>
      </c>
      <c r="AH63" s="114">
        <v>0</v>
      </c>
      <c r="AI63" s="112">
        <v>0</v>
      </c>
      <c r="AJ63" s="114">
        <v>0</v>
      </c>
      <c r="AK63" s="112">
        <v>8.1144317390000005</v>
      </c>
      <c r="AL63" s="114">
        <v>8.1144300000000005</v>
      </c>
      <c r="AM63" s="112">
        <v>8.1144317390000005</v>
      </c>
      <c r="AN63" s="172">
        <v>8.1144300000000005</v>
      </c>
      <c r="AO63" s="184"/>
      <c r="AQ63" s="64"/>
      <c r="AR63" s="64"/>
      <c r="AS63" s="64"/>
    </row>
    <row r="64" spans="1:45" ht="78.75" x14ac:dyDescent="0.25">
      <c r="A64" s="56" t="s">
        <v>108</v>
      </c>
      <c r="B64" s="94" t="s">
        <v>158</v>
      </c>
      <c r="C64" s="100" t="s">
        <v>159</v>
      </c>
      <c r="D64" s="101" t="s">
        <v>80</v>
      </c>
      <c r="E64" s="87">
        <v>2021</v>
      </c>
      <c r="F64" s="87">
        <v>2021</v>
      </c>
      <c r="G64" s="148">
        <v>2021</v>
      </c>
      <c r="H64" s="161">
        <v>0</v>
      </c>
      <c r="I64" s="112">
        <v>1.5699609615779742</v>
      </c>
      <c r="J64" s="112">
        <v>0</v>
      </c>
      <c r="K64" s="113">
        <v>15.282</v>
      </c>
      <c r="L64" s="161">
        <v>0.27300000000000002</v>
      </c>
      <c r="M64" s="161">
        <v>5.6059999999999999</v>
      </c>
      <c r="N64" s="161">
        <v>9.4030000000000005</v>
      </c>
      <c r="O64" s="161">
        <v>0</v>
      </c>
      <c r="P64" s="113">
        <v>15.282</v>
      </c>
      <c r="Q64" s="161">
        <v>0.27300000000000002</v>
      </c>
      <c r="R64" s="161">
        <v>5.6059999999999999</v>
      </c>
      <c r="S64" s="161">
        <v>9.4030000000000005</v>
      </c>
      <c r="T64" s="161">
        <v>0</v>
      </c>
      <c r="U64" s="112">
        <v>1.5699609615779742</v>
      </c>
      <c r="V64" s="112">
        <v>15.282</v>
      </c>
      <c r="W64" s="112">
        <v>0</v>
      </c>
      <c r="X64" s="112">
        <v>0</v>
      </c>
      <c r="Y64" s="112">
        <v>0</v>
      </c>
      <c r="Z64" s="112">
        <v>0</v>
      </c>
      <c r="AA64" s="112">
        <v>15.282</v>
      </c>
      <c r="AB64" s="112">
        <v>15.282</v>
      </c>
      <c r="AC64" s="112">
        <v>0</v>
      </c>
      <c r="AD64" s="161">
        <v>0</v>
      </c>
      <c r="AE64" s="112">
        <v>15.282</v>
      </c>
      <c r="AF64" s="112">
        <v>15.282</v>
      </c>
      <c r="AG64" s="112">
        <v>0</v>
      </c>
      <c r="AH64" s="112">
        <v>0</v>
      </c>
      <c r="AI64" s="112">
        <v>0</v>
      </c>
      <c r="AJ64" s="112">
        <v>0</v>
      </c>
      <c r="AK64" s="112">
        <v>0</v>
      </c>
      <c r="AL64" s="112">
        <v>0</v>
      </c>
      <c r="AM64" s="112">
        <v>15.282</v>
      </c>
      <c r="AN64" s="172">
        <v>15.282</v>
      </c>
      <c r="AO64" s="184"/>
      <c r="AQ64" s="64"/>
      <c r="AR64" s="64"/>
      <c r="AS64" s="64"/>
    </row>
    <row r="65" spans="1:101" ht="63" x14ac:dyDescent="0.25">
      <c r="A65" s="102" t="s">
        <v>108</v>
      </c>
      <c r="B65" s="103" t="s">
        <v>160</v>
      </c>
      <c r="C65" s="104" t="s">
        <v>161</v>
      </c>
      <c r="D65" s="105" t="s">
        <v>80</v>
      </c>
      <c r="E65" s="106" t="s">
        <v>85</v>
      </c>
      <c r="F65" s="106">
        <v>2022</v>
      </c>
      <c r="G65" s="148" t="s">
        <v>85</v>
      </c>
      <c r="H65" s="161">
        <v>9.2915553729196645E-2</v>
      </c>
      <c r="I65" s="161">
        <v>0</v>
      </c>
      <c r="J65" s="112">
        <v>0</v>
      </c>
      <c r="K65" s="113">
        <v>0.90444000000000002</v>
      </c>
      <c r="L65" s="161">
        <v>5.7389999999999997E-2</v>
      </c>
      <c r="M65" s="161">
        <v>0.1555</v>
      </c>
      <c r="N65" s="161">
        <v>0.69155</v>
      </c>
      <c r="O65" s="161">
        <v>0</v>
      </c>
      <c r="P65" s="113">
        <v>0</v>
      </c>
      <c r="Q65" s="161">
        <v>0</v>
      </c>
      <c r="R65" s="161">
        <v>0</v>
      </c>
      <c r="S65" s="161">
        <v>0</v>
      </c>
      <c r="T65" s="161">
        <v>0</v>
      </c>
      <c r="U65" s="112">
        <v>9.2915553729196632E-2</v>
      </c>
      <c r="V65" s="112">
        <v>0.90444000000000002</v>
      </c>
      <c r="W65" s="112">
        <v>9.2915553729196632E-2</v>
      </c>
      <c r="X65" s="112">
        <v>0.90444000000000002</v>
      </c>
      <c r="Y65" s="112">
        <v>0</v>
      </c>
      <c r="Z65" s="112">
        <v>0</v>
      </c>
      <c r="AA65" s="112">
        <v>0</v>
      </c>
      <c r="AB65" s="112">
        <v>0</v>
      </c>
      <c r="AC65" s="112">
        <v>0</v>
      </c>
      <c r="AD65" s="161">
        <v>0</v>
      </c>
      <c r="AE65" s="112">
        <v>0</v>
      </c>
      <c r="AF65" s="114">
        <v>0</v>
      </c>
      <c r="AG65" s="112">
        <v>0.90444000000000002</v>
      </c>
      <c r="AH65" s="161">
        <v>0</v>
      </c>
      <c r="AI65" s="112">
        <v>0</v>
      </c>
      <c r="AJ65" s="161">
        <v>0</v>
      </c>
      <c r="AK65" s="112">
        <v>0</v>
      </c>
      <c r="AL65" s="161">
        <v>0</v>
      </c>
      <c r="AM65" s="112">
        <v>0.90444000000000002</v>
      </c>
      <c r="AN65" s="172">
        <v>0</v>
      </c>
      <c r="AO65" s="184"/>
      <c r="AQ65" s="64"/>
      <c r="AR65" s="64"/>
      <c r="AS65" s="64"/>
    </row>
    <row r="66" spans="1:101" s="84" customFormat="1" ht="92.25" customHeight="1" x14ac:dyDescent="0.25">
      <c r="A66" s="107" t="s">
        <v>108</v>
      </c>
      <c r="B66" s="108" t="str">
        <f>'[1]2'!B66</f>
        <v>Модернизация ПС «Бродовская» 110/10 кВ, пер. Санаторный, 22,  с заменой выключателя 10 кВ, МО город Каменск-Уральский</v>
      </c>
      <c r="C66" s="109" t="s">
        <v>162</v>
      </c>
      <c r="D66" s="110" t="s">
        <v>80</v>
      </c>
      <c r="E66" s="111">
        <v>2022</v>
      </c>
      <c r="F66" s="111"/>
      <c r="G66" s="149">
        <v>2022</v>
      </c>
      <c r="H66" s="112">
        <v>0</v>
      </c>
      <c r="I66" s="112">
        <v>1.05315896</v>
      </c>
      <c r="J66" s="112"/>
      <c r="K66" s="113"/>
      <c r="L66" s="112"/>
      <c r="M66" s="112"/>
      <c r="N66" s="112"/>
      <c r="O66" s="112"/>
      <c r="P66" s="113">
        <v>1.05315896</v>
      </c>
      <c r="Q66" s="112">
        <v>5.9520000000000003E-2</v>
      </c>
      <c r="R66" s="112">
        <v>0.32861237201999999</v>
      </c>
      <c r="S66" s="112">
        <v>0.66502658798000003</v>
      </c>
      <c r="T66" s="112">
        <v>0</v>
      </c>
      <c r="U66" s="112">
        <v>0</v>
      </c>
      <c r="V66" s="112">
        <v>0</v>
      </c>
      <c r="W66" s="112">
        <v>0</v>
      </c>
      <c r="X66" s="112">
        <v>0</v>
      </c>
      <c r="Y66" s="112">
        <v>0.10819385247585782</v>
      </c>
      <c r="Z66" s="112">
        <v>1.05315896</v>
      </c>
      <c r="AA66" s="112">
        <v>0</v>
      </c>
      <c r="AB66" s="112">
        <v>0</v>
      </c>
      <c r="AC66" s="112"/>
      <c r="AD66" s="112"/>
      <c r="AE66" s="112"/>
      <c r="AF66" s="114"/>
      <c r="AG66" s="112">
        <v>0</v>
      </c>
      <c r="AH66" s="112">
        <v>1.05315896</v>
      </c>
      <c r="AI66" s="112"/>
      <c r="AJ66" s="112"/>
      <c r="AK66" s="112"/>
      <c r="AL66" s="112"/>
      <c r="AM66" s="112">
        <v>0</v>
      </c>
      <c r="AN66" s="172">
        <v>1.05315896</v>
      </c>
      <c r="AO66" s="183"/>
      <c r="AP66" s="83"/>
      <c r="AQ66" s="64"/>
      <c r="AR66" s="64"/>
      <c r="AS66" s="64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</row>
    <row r="67" spans="1:101" s="65" customFormat="1" ht="47.25" x14ac:dyDescent="0.25">
      <c r="A67" s="115" t="s">
        <v>163</v>
      </c>
      <c r="B67" s="116" t="s">
        <v>164</v>
      </c>
      <c r="C67" s="117"/>
      <c r="D67" s="117"/>
      <c r="E67" s="117"/>
      <c r="F67" s="117"/>
      <c r="G67" s="150"/>
      <c r="H67" s="159">
        <v>6.0063130135607139</v>
      </c>
      <c r="I67" s="159">
        <v>5.0664192839531541</v>
      </c>
      <c r="J67" s="159">
        <v>0.43857151000000005</v>
      </c>
      <c r="K67" s="159">
        <v>59.325434284000011</v>
      </c>
      <c r="L67" s="159">
        <v>1.1949524000000002</v>
      </c>
      <c r="M67" s="159">
        <v>18.578402086000001</v>
      </c>
      <c r="N67" s="159">
        <v>39.552006900000002</v>
      </c>
      <c r="O67" s="159">
        <v>0</v>
      </c>
      <c r="P67" s="159">
        <v>40.947321510000002</v>
      </c>
      <c r="Q67" s="159">
        <v>0.83435000000000004</v>
      </c>
      <c r="R67" s="159">
        <v>10.542810000000001</v>
      </c>
      <c r="S67" s="159">
        <v>29.570160000000001</v>
      </c>
      <c r="T67" s="159">
        <v>0</v>
      </c>
      <c r="U67" s="159">
        <v>6.0496057914526373</v>
      </c>
      <c r="V67" s="159">
        <v>58.886862774000008</v>
      </c>
      <c r="W67" s="159">
        <v>5.600458472775836</v>
      </c>
      <c r="X67" s="159">
        <v>54.514862774000001</v>
      </c>
      <c r="Y67" s="159">
        <v>3.7124255188000825</v>
      </c>
      <c r="Z67" s="159">
        <v>36.136750000000006</v>
      </c>
      <c r="AA67" s="159">
        <v>4.3719999999999999</v>
      </c>
      <c r="AB67" s="159">
        <v>4.3719999999999999</v>
      </c>
      <c r="AC67" s="159">
        <v>0.43857151000000005</v>
      </c>
      <c r="AD67" s="159">
        <v>0.43857151000000005</v>
      </c>
      <c r="AE67" s="159">
        <v>4.3719999999999999</v>
      </c>
      <c r="AF67" s="159">
        <v>4.3719999999999999</v>
      </c>
      <c r="AG67" s="159">
        <v>18.378122773999994</v>
      </c>
      <c r="AH67" s="159">
        <v>0</v>
      </c>
      <c r="AI67" s="159">
        <v>18.148601169999999</v>
      </c>
      <c r="AJ67" s="159">
        <v>18.148530000000001</v>
      </c>
      <c r="AK67" s="159">
        <v>17.988227940000002</v>
      </c>
      <c r="AL67" s="159">
        <v>17.988219999999998</v>
      </c>
      <c r="AM67" s="159">
        <v>59.325523394000001</v>
      </c>
      <c r="AN67" s="170">
        <v>40.947321510000002</v>
      </c>
      <c r="AO67" s="159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</row>
    <row r="68" spans="1:101" s="65" customFormat="1" ht="42.75" customHeight="1" x14ac:dyDescent="0.25">
      <c r="A68" s="75" t="s">
        <v>165</v>
      </c>
      <c r="B68" s="76" t="s">
        <v>166</v>
      </c>
      <c r="C68" s="77"/>
      <c r="D68" s="77"/>
      <c r="E68" s="77"/>
      <c r="F68" s="77"/>
      <c r="G68" s="151"/>
      <c r="H68" s="160">
        <v>6.0063130135607139</v>
      </c>
      <c r="I68" s="160">
        <v>5.0664192839531541</v>
      </c>
      <c r="J68" s="160">
        <v>0.43857151000000005</v>
      </c>
      <c r="K68" s="160">
        <v>59.325434284000011</v>
      </c>
      <c r="L68" s="160">
        <v>1.1949524000000002</v>
      </c>
      <c r="M68" s="160">
        <v>18.578402086000001</v>
      </c>
      <c r="N68" s="160">
        <v>39.552006900000002</v>
      </c>
      <c r="O68" s="160">
        <v>0</v>
      </c>
      <c r="P68" s="160">
        <v>40.947321510000002</v>
      </c>
      <c r="Q68" s="160">
        <v>0.83435000000000004</v>
      </c>
      <c r="R68" s="160">
        <v>10.542810000000001</v>
      </c>
      <c r="S68" s="160">
        <v>29.570160000000001</v>
      </c>
      <c r="T68" s="160">
        <v>0</v>
      </c>
      <c r="U68" s="160">
        <v>6.0496057914526373</v>
      </c>
      <c r="V68" s="160">
        <v>58.886862774000008</v>
      </c>
      <c r="W68" s="160">
        <v>5.600458472775836</v>
      </c>
      <c r="X68" s="160">
        <v>54.514862774000001</v>
      </c>
      <c r="Y68" s="160">
        <v>3.7124255188000825</v>
      </c>
      <c r="Z68" s="160">
        <v>36.136750000000006</v>
      </c>
      <c r="AA68" s="160">
        <v>4.3719999999999999</v>
      </c>
      <c r="AB68" s="160">
        <v>4.3719999999999999</v>
      </c>
      <c r="AC68" s="160">
        <v>0.43857151000000005</v>
      </c>
      <c r="AD68" s="160">
        <v>0.43857151000000005</v>
      </c>
      <c r="AE68" s="160">
        <v>4.3719999999999999</v>
      </c>
      <c r="AF68" s="160">
        <v>4.3719999999999999</v>
      </c>
      <c r="AG68" s="160">
        <v>18.378122773999994</v>
      </c>
      <c r="AH68" s="160">
        <v>0</v>
      </c>
      <c r="AI68" s="160">
        <v>18.148601169999999</v>
      </c>
      <c r="AJ68" s="160">
        <v>18.148530000000001</v>
      </c>
      <c r="AK68" s="160">
        <v>17.988227940000002</v>
      </c>
      <c r="AL68" s="160">
        <v>17.988219999999998</v>
      </c>
      <c r="AM68" s="160">
        <v>59.325523394000001</v>
      </c>
      <c r="AN68" s="171">
        <v>40.947321510000002</v>
      </c>
      <c r="AO68" s="160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</row>
    <row r="69" spans="1:101" ht="63" x14ac:dyDescent="0.25">
      <c r="A69" s="56" t="s">
        <v>165</v>
      </c>
      <c r="B69" s="88" t="s">
        <v>167</v>
      </c>
      <c r="C69" s="81" t="s">
        <v>168</v>
      </c>
      <c r="D69" s="87" t="s">
        <v>80</v>
      </c>
      <c r="E69" s="87">
        <v>2023</v>
      </c>
      <c r="F69" s="87">
        <v>2023</v>
      </c>
      <c r="G69" s="148">
        <f>F69</f>
        <v>2023</v>
      </c>
      <c r="H69" s="161">
        <v>0.14227800493116907</v>
      </c>
      <c r="I69" s="161">
        <v>0.14227758372714197</v>
      </c>
      <c r="J69" s="112">
        <v>0</v>
      </c>
      <c r="K69" s="113">
        <v>1.38493</v>
      </c>
      <c r="L69" s="161">
        <v>3.0630000000000001E-2</v>
      </c>
      <c r="M69" s="161">
        <v>0.21131</v>
      </c>
      <c r="N69" s="161">
        <v>1.14299</v>
      </c>
      <c r="O69" s="161">
        <v>0</v>
      </c>
      <c r="P69" s="113">
        <v>1.38493</v>
      </c>
      <c r="Q69" s="161">
        <v>3.0630000000000001E-2</v>
      </c>
      <c r="R69" s="161">
        <v>0.21131</v>
      </c>
      <c r="S69" s="161">
        <v>1.14299</v>
      </c>
      <c r="T69" s="161">
        <v>0</v>
      </c>
      <c r="U69" s="112">
        <v>0.14227758372714197</v>
      </c>
      <c r="V69" s="112">
        <v>1.38493</v>
      </c>
      <c r="W69" s="112">
        <v>0.14227758372714197</v>
      </c>
      <c r="X69" s="112">
        <v>1.38493</v>
      </c>
      <c r="Y69" s="112">
        <v>0.14227758372714197</v>
      </c>
      <c r="Z69" s="112">
        <v>1.38493</v>
      </c>
      <c r="AA69" s="112">
        <v>0</v>
      </c>
      <c r="AB69" s="112">
        <v>0</v>
      </c>
      <c r="AC69" s="112">
        <v>0</v>
      </c>
      <c r="AD69" s="161">
        <v>0</v>
      </c>
      <c r="AE69" s="112">
        <v>0</v>
      </c>
      <c r="AF69" s="114">
        <v>0</v>
      </c>
      <c r="AG69" s="112">
        <v>0</v>
      </c>
      <c r="AH69" s="114">
        <v>0</v>
      </c>
      <c r="AI69" s="112">
        <v>1.3849340999999999</v>
      </c>
      <c r="AJ69" s="114">
        <v>1.38493</v>
      </c>
      <c r="AK69" s="112">
        <v>0</v>
      </c>
      <c r="AL69" s="114">
        <v>0</v>
      </c>
      <c r="AM69" s="112">
        <v>1.3849340999999999</v>
      </c>
      <c r="AN69" s="172">
        <v>1.38493</v>
      </c>
      <c r="AO69" s="184"/>
      <c r="AQ69" s="64"/>
      <c r="AR69" s="64"/>
      <c r="AS69" s="64"/>
    </row>
    <row r="70" spans="1:101" ht="47.25" x14ac:dyDescent="0.25">
      <c r="A70" s="56" t="s">
        <v>165</v>
      </c>
      <c r="B70" s="88" t="s">
        <v>169</v>
      </c>
      <c r="C70" s="81" t="s">
        <v>170</v>
      </c>
      <c r="D70" s="87" t="s">
        <v>80</v>
      </c>
      <c r="E70" s="87">
        <v>2021</v>
      </c>
      <c r="F70" s="87">
        <v>2021</v>
      </c>
      <c r="G70" s="148">
        <v>2021</v>
      </c>
      <c r="H70" s="161">
        <v>0.44911932196424897</v>
      </c>
      <c r="I70" s="112">
        <v>0.44914731867680296</v>
      </c>
      <c r="J70" s="112">
        <v>0</v>
      </c>
      <c r="K70" s="113">
        <v>4.3719999999999999</v>
      </c>
      <c r="L70" s="161">
        <v>6.0999999999999999E-2</v>
      </c>
      <c r="M70" s="161">
        <v>1.607</v>
      </c>
      <c r="N70" s="161">
        <v>2.7040000000000002</v>
      </c>
      <c r="O70" s="161">
        <v>0</v>
      </c>
      <c r="P70" s="113">
        <v>4.3719999999999999</v>
      </c>
      <c r="Q70" s="161">
        <v>6.0999999999999999E-2</v>
      </c>
      <c r="R70" s="161">
        <v>1.607</v>
      </c>
      <c r="S70" s="161">
        <v>2.7040000000000002</v>
      </c>
      <c r="T70" s="161">
        <v>0</v>
      </c>
      <c r="U70" s="112">
        <v>0.44914731867680296</v>
      </c>
      <c r="V70" s="112">
        <v>4.3719999999999999</v>
      </c>
      <c r="W70" s="112">
        <v>0</v>
      </c>
      <c r="X70" s="112">
        <v>0</v>
      </c>
      <c r="Y70" s="112">
        <v>0</v>
      </c>
      <c r="Z70" s="112">
        <v>0</v>
      </c>
      <c r="AA70" s="112">
        <v>4.3719999999999999</v>
      </c>
      <c r="AB70" s="112">
        <v>4.3719999999999999</v>
      </c>
      <c r="AC70" s="112">
        <v>0</v>
      </c>
      <c r="AD70" s="161">
        <v>0</v>
      </c>
      <c r="AE70" s="112">
        <v>4.3719999999999999</v>
      </c>
      <c r="AF70" s="112">
        <v>4.3719999999999999</v>
      </c>
      <c r="AG70" s="112">
        <v>0</v>
      </c>
      <c r="AH70" s="112">
        <v>0</v>
      </c>
      <c r="AI70" s="112">
        <v>0</v>
      </c>
      <c r="AJ70" s="112">
        <v>0</v>
      </c>
      <c r="AK70" s="112">
        <v>0</v>
      </c>
      <c r="AL70" s="112">
        <v>0</v>
      </c>
      <c r="AM70" s="112">
        <v>4.3719999999999999</v>
      </c>
      <c r="AN70" s="172">
        <v>4.3719999999999999</v>
      </c>
      <c r="AO70" s="184"/>
      <c r="AQ70" s="64"/>
      <c r="AR70" s="64"/>
      <c r="AS70" s="64"/>
    </row>
    <row r="71" spans="1:101" ht="63" x14ac:dyDescent="0.25">
      <c r="A71" s="56" t="s">
        <v>165</v>
      </c>
      <c r="B71" s="88" t="s">
        <v>171</v>
      </c>
      <c r="C71" s="81" t="s">
        <v>172</v>
      </c>
      <c r="D71" s="87" t="s">
        <v>80</v>
      </c>
      <c r="E71" s="87">
        <v>2023</v>
      </c>
      <c r="F71" s="87">
        <v>2023</v>
      </c>
      <c r="G71" s="148">
        <f>F71</f>
        <v>2023</v>
      </c>
      <c r="H71" s="161">
        <v>0.11929932401890282</v>
      </c>
      <c r="I71" s="161">
        <v>0.11929936305732483</v>
      </c>
      <c r="J71" s="112">
        <v>0</v>
      </c>
      <c r="K71" s="113">
        <v>1.16126</v>
      </c>
      <c r="L71" s="161">
        <v>2.6249999999999999E-2</v>
      </c>
      <c r="M71" s="161">
        <v>0.18744</v>
      </c>
      <c r="N71" s="161">
        <v>0.94757000000000002</v>
      </c>
      <c r="O71" s="161">
        <v>0</v>
      </c>
      <c r="P71" s="113">
        <v>1.16126</v>
      </c>
      <c r="Q71" s="161">
        <v>2.6249999999999999E-2</v>
      </c>
      <c r="R71" s="161">
        <v>0.18744</v>
      </c>
      <c r="S71" s="161">
        <v>0.94757000000000002</v>
      </c>
      <c r="T71" s="161">
        <v>0</v>
      </c>
      <c r="U71" s="112">
        <v>0.11929936305732483</v>
      </c>
      <c r="V71" s="112">
        <v>1.16126</v>
      </c>
      <c r="W71" s="112">
        <v>0.11929936305732483</v>
      </c>
      <c r="X71" s="112">
        <v>1.16126</v>
      </c>
      <c r="Y71" s="112">
        <v>0.11929936305732483</v>
      </c>
      <c r="Z71" s="112">
        <v>1.16126</v>
      </c>
      <c r="AA71" s="112">
        <v>0</v>
      </c>
      <c r="AB71" s="112">
        <v>0</v>
      </c>
      <c r="AC71" s="112">
        <v>0</v>
      </c>
      <c r="AD71" s="161">
        <v>0</v>
      </c>
      <c r="AE71" s="112">
        <v>0</v>
      </c>
      <c r="AF71" s="114">
        <v>0</v>
      </c>
      <c r="AG71" s="112">
        <v>0</v>
      </c>
      <c r="AH71" s="114">
        <v>0</v>
      </c>
      <c r="AI71" s="112">
        <v>1.16125962</v>
      </c>
      <c r="AJ71" s="114">
        <v>1.16126</v>
      </c>
      <c r="AK71" s="112">
        <v>0</v>
      </c>
      <c r="AL71" s="114">
        <v>0</v>
      </c>
      <c r="AM71" s="112">
        <v>1.16125962</v>
      </c>
      <c r="AN71" s="172">
        <v>1.16126</v>
      </c>
      <c r="AO71" s="184"/>
      <c r="AQ71" s="64"/>
      <c r="AR71" s="64"/>
      <c r="AS71" s="64"/>
    </row>
    <row r="72" spans="1:101" ht="47.25" x14ac:dyDescent="0.25">
      <c r="A72" s="56" t="s">
        <v>165</v>
      </c>
      <c r="B72" s="88" t="s">
        <v>173</v>
      </c>
      <c r="C72" s="81" t="s">
        <v>174</v>
      </c>
      <c r="D72" s="87" t="s">
        <v>80</v>
      </c>
      <c r="E72" s="87">
        <v>2023</v>
      </c>
      <c r="F72" s="87">
        <v>2023</v>
      </c>
      <c r="G72" s="148">
        <f>F72</f>
        <v>2023</v>
      </c>
      <c r="H72" s="161">
        <v>0.10569754674337371</v>
      </c>
      <c r="I72" s="161">
        <v>0.10569755496198888</v>
      </c>
      <c r="J72" s="112">
        <v>0</v>
      </c>
      <c r="K72" s="113">
        <v>1.0288599999999999</v>
      </c>
      <c r="L72" s="161">
        <v>2.8989999999999998E-2</v>
      </c>
      <c r="M72" s="161">
        <v>0.20594999999999999</v>
      </c>
      <c r="N72" s="161">
        <v>0.79391999999999996</v>
      </c>
      <c r="O72" s="161">
        <v>0</v>
      </c>
      <c r="P72" s="113">
        <v>1.0288599999999999</v>
      </c>
      <c r="Q72" s="161">
        <v>2.8989999999999998E-2</v>
      </c>
      <c r="R72" s="161">
        <v>0.20594999999999999</v>
      </c>
      <c r="S72" s="161">
        <v>0.79391999999999996</v>
      </c>
      <c r="T72" s="161">
        <v>0</v>
      </c>
      <c r="U72" s="112">
        <v>0.10569755496198889</v>
      </c>
      <c r="V72" s="112">
        <v>1.0288599999999999</v>
      </c>
      <c r="W72" s="112">
        <v>0.10569755496198889</v>
      </c>
      <c r="X72" s="112">
        <v>1.0288599999999999</v>
      </c>
      <c r="Y72" s="112">
        <v>0.10569755496198889</v>
      </c>
      <c r="Z72" s="112">
        <v>1.0288599999999999</v>
      </c>
      <c r="AA72" s="112">
        <v>0</v>
      </c>
      <c r="AB72" s="112">
        <v>0</v>
      </c>
      <c r="AC72" s="112">
        <v>0</v>
      </c>
      <c r="AD72" s="161">
        <v>0</v>
      </c>
      <c r="AE72" s="112">
        <v>0</v>
      </c>
      <c r="AF72" s="114">
        <v>0</v>
      </c>
      <c r="AG72" s="112">
        <v>0</v>
      </c>
      <c r="AH72" s="114">
        <v>0</v>
      </c>
      <c r="AI72" s="112">
        <v>1.0288599199999999</v>
      </c>
      <c r="AJ72" s="114">
        <v>1.0288599999999999</v>
      </c>
      <c r="AK72" s="112">
        <v>0</v>
      </c>
      <c r="AL72" s="114">
        <v>0</v>
      </c>
      <c r="AM72" s="112">
        <v>1.0288599199999999</v>
      </c>
      <c r="AN72" s="172">
        <v>1.0288599999999999</v>
      </c>
      <c r="AO72" s="184"/>
      <c r="AQ72" s="64"/>
      <c r="AR72" s="64"/>
      <c r="AS72" s="64"/>
    </row>
    <row r="73" spans="1:101" ht="47.25" x14ac:dyDescent="0.25">
      <c r="A73" s="56" t="s">
        <v>165</v>
      </c>
      <c r="B73" s="88" t="s">
        <v>175</v>
      </c>
      <c r="C73" s="81" t="s">
        <v>176</v>
      </c>
      <c r="D73" s="87" t="s">
        <v>80</v>
      </c>
      <c r="E73" s="87" t="s">
        <v>85</v>
      </c>
      <c r="F73" s="87">
        <v>2022</v>
      </c>
      <c r="G73" s="148" t="s">
        <v>85</v>
      </c>
      <c r="H73" s="161">
        <v>1.0110232175878362</v>
      </c>
      <c r="I73" s="161">
        <v>0</v>
      </c>
      <c r="J73" s="112">
        <v>0</v>
      </c>
      <c r="K73" s="113">
        <v>9.8412999999999986</v>
      </c>
      <c r="L73" s="161">
        <v>9.6199999999999994E-2</v>
      </c>
      <c r="M73" s="161">
        <v>2.8008600000000001</v>
      </c>
      <c r="N73" s="161">
        <v>6.9442500000000003</v>
      </c>
      <c r="O73" s="161">
        <v>0</v>
      </c>
      <c r="P73" s="113">
        <v>0</v>
      </c>
      <c r="Q73" s="161">
        <v>0</v>
      </c>
      <c r="R73" s="161">
        <v>0</v>
      </c>
      <c r="S73" s="161">
        <v>0</v>
      </c>
      <c r="T73" s="161">
        <v>0</v>
      </c>
      <c r="U73" s="112">
        <v>1.0110232175878362</v>
      </c>
      <c r="V73" s="112">
        <v>9.8412999999999986</v>
      </c>
      <c r="W73" s="112">
        <v>1.0110232175878362</v>
      </c>
      <c r="X73" s="112">
        <v>9.8412999999999986</v>
      </c>
      <c r="Y73" s="112">
        <v>0</v>
      </c>
      <c r="Z73" s="112">
        <v>0</v>
      </c>
      <c r="AA73" s="112">
        <v>0</v>
      </c>
      <c r="AB73" s="112">
        <v>0</v>
      </c>
      <c r="AC73" s="112">
        <v>0</v>
      </c>
      <c r="AD73" s="161">
        <v>0</v>
      </c>
      <c r="AE73" s="112">
        <v>0</v>
      </c>
      <c r="AF73" s="114">
        <v>0</v>
      </c>
      <c r="AG73" s="112">
        <v>9.8412999999999986</v>
      </c>
      <c r="AH73" s="161">
        <v>0</v>
      </c>
      <c r="AI73" s="112">
        <v>0</v>
      </c>
      <c r="AJ73" s="161">
        <v>0</v>
      </c>
      <c r="AK73" s="112">
        <v>0</v>
      </c>
      <c r="AL73" s="161">
        <v>0</v>
      </c>
      <c r="AM73" s="112">
        <v>9.8412999999999986</v>
      </c>
      <c r="AN73" s="172">
        <v>0</v>
      </c>
      <c r="AO73" s="184"/>
      <c r="AQ73" s="64"/>
      <c r="AR73" s="64"/>
      <c r="AS73" s="64"/>
    </row>
    <row r="74" spans="1:101" ht="63" x14ac:dyDescent="0.25">
      <c r="A74" s="56" t="s">
        <v>165</v>
      </c>
      <c r="B74" s="88" t="s">
        <v>177</v>
      </c>
      <c r="C74" s="81" t="s">
        <v>178</v>
      </c>
      <c r="D74" s="87" t="s">
        <v>80</v>
      </c>
      <c r="E74" s="87" t="s">
        <v>85</v>
      </c>
      <c r="F74" s="87">
        <v>2022</v>
      </c>
      <c r="G74" s="148" t="s">
        <v>85</v>
      </c>
      <c r="H74" s="161">
        <v>5.6840302034107247E-2</v>
      </c>
      <c r="I74" s="161">
        <v>0</v>
      </c>
      <c r="J74" s="112">
        <v>0</v>
      </c>
      <c r="K74" s="113">
        <v>0.55328349999999993</v>
      </c>
      <c r="L74" s="161">
        <v>2.5153500000000002E-2</v>
      </c>
      <c r="M74" s="161">
        <v>0.44614999999999999</v>
      </c>
      <c r="N74" s="161">
        <v>8.1979999999999997E-2</v>
      </c>
      <c r="O74" s="161">
        <v>0</v>
      </c>
      <c r="P74" s="113">
        <v>0</v>
      </c>
      <c r="Q74" s="161">
        <v>0</v>
      </c>
      <c r="R74" s="161">
        <v>0</v>
      </c>
      <c r="S74" s="161">
        <v>0</v>
      </c>
      <c r="T74" s="161">
        <v>0</v>
      </c>
      <c r="U74" s="112">
        <v>5.6840302034107247E-2</v>
      </c>
      <c r="V74" s="112">
        <v>0.55328349999999993</v>
      </c>
      <c r="W74" s="112">
        <v>5.6840302034107247E-2</v>
      </c>
      <c r="X74" s="112">
        <v>0.55328349999999993</v>
      </c>
      <c r="Y74" s="112">
        <v>0</v>
      </c>
      <c r="Z74" s="112">
        <v>0</v>
      </c>
      <c r="AA74" s="112">
        <v>0</v>
      </c>
      <c r="AB74" s="112">
        <v>0</v>
      </c>
      <c r="AC74" s="112">
        <v>0</v>
      </c>
      <c r="AD74" s="161">
        <v>0</v>
      </c>
      <c r="AE74" s="112">
        <v>0</v>
      </c>
      <c r="AF74" s="114">
        <v>0</v>
      </c>
      <c r="AG74" s="112">
        <v>0.55328349999999993</v>
      </c>
      <c r="AH74" s="161">
        <v>0</v>
      </c>
      <c r="AI74" s="112">
        <v>0</v>
      </c>
      <c r="AJ74" s="161">
        <v>0</v>
      </c>
      <c r="AK74" s="112">
        <v>0</v>
      </c>
      <c r="AL74" s="161">
        <v>0</v>
      </c>
      <c r="AM74" s="112">
        <v>0.55328349999999993</v>
      </c>
      <c r="AN74" s="172">
        <v>0</v>
      </c>
      <c r="AO74" s="184"/>
      <c r="AQ74" s="64"/>
      <c r="AR74" s="64"/>
      <c r="AS74" s="64"/>
    </row>
    <row r="75" spans="1:101" ht="78.75" x14ac:dyDescent="0.25">
      <c r="A75" s="56" t="s">
        <v>165</v>
      </c>
      <c r="B75" s="88" t="s">
        <v>179</v>
      </c>
      <c r="C75" s="81" t="s">
        <v>180</v>
      </c>
      <c r="D75" s="87" t="s">
        <v>80</v>
      </c>
      <c r="E75" s="87" t="s">
        <v>85</v>
      </c>
      <c r="F75" s="87">
        <v>2022</v>
      </c>
      <c r="G75" s="148" t="s">
        <v>85</v>
      </c>
      <c r="H75" s="161">
        <v>2.9059328128210396E-2</v>
      </c>
      <c r="I75" s="161">
        <v>0</v>
      </c>
      <c r="J75" s="112">
        <v>0</v>
      </c>
      <c r="K75" s="113">
        <v>0.28286349999999999</v>
      </c>
      <c r="L75" s="161">
        <v>2.5153500000000002E-2</v>
      </c>
      <c r="M75" s="161">
        <v>0.21753</v>
      </c>
      <c r="N75" s="161">
        <v>4.018E-2</v>
      </c>
      <c r="O75" s="161">
        <v>0</v>
      </c>
      <c r="P75" s="113">
        <v>0</v>
      </c>
      <c r="Q75" s="161">
        <v>0</v>
      </c>
      <c r="R75" s="161">
        <v>0</v>
      </c>
      <c r="S75" s="161">
        <v>0</v>
      </c>
      <c r="T75" s="161">
        <v>0</v>
      </c>
      <c r="U75" s="112">
        <v>2.9059328128210396E-2</v>
      </c>
      <c r="V75" s="112">
        <v>0.28286349999999999</v>
      </c>
      <c r="W75" s="112">
        <v>2.9059328128210396E-2</v>
      </c>
      <c r="X75" s="112">
        <v>0.28286349999999999</v>
      </c>
      <c r="Y75" s="112">
        <v>0</v>
      </c>
      <c r="Z75" s="112">
        <v>0</v>
      </c>
      <c r="AA75" s="112">
        <v>0</v>
      </c>
      <c r="AB75" s="112">
        <v>0</v>
      </c>
      <c r="AC75" s="112">
        <v>0</v>
      </c>
      <c r="AD75" s="161">
        <v>0</v>
      </c>
      <c r="AE75" s="112">
        <v>0</v>
      </c>
      <c r="AF75" s="114">
        <v>0</v>
      </c>
      <c r="AG75" s="112">
        <v>0.28286349999999999</v>
      </c>
      <c r="AH75" s="161">
        <v>0</v>
      </c>
      <c r="AI75" s="112">
        <v>0</v>
      </c>
      <c r="AJ75" s="161">
        <v>0</v>
      </c>
      <c r="AK75" s="112">
        <v>0</v>
      </c>
      <c r="AL75" s="161">
        <v>0</v>
      </c>
      <c r="AM75" s="112">
        <v>0.28286349999999999</v>
      </c>
      <c r="AN75" s="172">
        <v>0</v>
      </c>
      <c r="AO75" s="184"/>
      <c r="AQ75" s="64"/>
      <c r="AR75" s="64"/>
      <c r="AS75" s="64"/>
    </row>
    <row r="76" spans="1:101" ht="78.75" x14ac:dyDescent="0.25">
      <c r="A76" s="56" t="s">
        <v>165</v>
      </c>
      <c r="B76" s="88" t="s">
        <v>181</v>
      </c>
      <c r="C76" s="81" t="s">
        <v>182</v>
      </c>
      <c r="D76" s="87" t="s">
        <v>80</v>
      </c>
      <c r="E76" s="87" t="s">
        <v>85</v>
      </c>
      <c r="F76" s="87">
        <v>2022</v>
      </c>
      <c r="G76" s="148" t="s">
        <v>85</v>
      </c>
      <c r="H76" s="161">
        <v>3.3147061845079102E-2</v>
      </c>
      <c r="I76" s="161">
        <v>0</v>
      </c>
      <c r="J76" s="112">
        <v>0</v>
      </c>
      <c r="K76" s="113">
        <v>0.32265349999999998</v>
      </c>
      <c r="L76" s="161">
        <v>2.5153500000000002E-2</v>
      </c>
      <c r="M76" s="161">
        <v>0.24971000000000002</v>
      </c>
      <c r="N76" s="161">
        <v>4.7789999999999999E-2</v>
      </c>
      <c r="O76" s="161">
        <v>0</v>
      </c>
      <c r="P76" s="113">
        <v>0</v>
      </c>
      <c r="Q76" s="161">
        <v>0</v>
      </c>
      <c r="R76" s="161">
        <v>0</v>
      </c>
      <c r="S76" s="161">
        <v>0</v>
      </c>
      <c r="T76" s="161">
        <v>0</v>
      </c>
      <c r="U76" s="112">
        <v>3.3147061845079102E-2</v>
      </c>
      <c r="V76" s="112">
        <v>0.32265349999999998</v>
      </c>
      <c r="W76" s="112">
        <v>3.3147061845079102E-2</v>
      </c>
      <c r="X76" s="112">
        <v>0.32265349999999998</v>
      </c>
      <c r="Y76" s="112">
        <v>0</v>
      </c>
      <c r="Z76" s="112">
        <v>0</v>
      </c>
      <c r="AA76" s="112">
        <v>0</v>
      </c>
      <c r="AB76" s="112">
        <v>0</v>
      </c>
      <c r="AC76" s="112">
        <v>0</v>
      </c>
      <c r="AD76" s="161">
        <v>0</v>
      </c>
      <c r="AE76" s="112">
        <v>0</v>
      </c>
      <c r="AF76" s="114">
        <v>0</v>
      </c>
      <c r="AG76" s="112">
        <v>0.32265349999999998</v>
      </c>
      <c r="AH76" s="161">
        <v>0</v>
      </c>
      <c r="AI76" s="112">
        <v>0</v>
      </c>
      <c r="AJ76" s="161">
        <v>0</v>
      </c>
      <c r="AK76" s="112">
        <v>0</v>
      </c>
      <c r="AL76" s="161">
        <v>0</v>
      </c>
      <c r="AM76" s="112">
        <v>0.32265349999999998</v>
      </c>
      <c r="AN76" s="172">
        <v>0</v>
      </c>
      <c r="AO76" s="184"/>
      <c r="AQ76" s="64"/>
      <c r="AR76" s="64"/>
      <c r="AS76" s="64"/>
    </row>
    <row r="77" spans="1:101" ht="47.25" x14ac:dyDescent="0.25">
      <c r="A77" s="56" t="s">
        <v>165</v>
      </c>
      <c r="B77" s="88" t="s">
        <v>183</v>
      </c>
      <c r="C77" s="81" t="s">
        <v>184</v>
      </c>
      <c r="D77" s="87" t="s">
        <v>80</v>
      </c>
      <c r="E77" s="87" t="s">
        <v>85</v>
      </c>
      <c r="F77" s="87">
        <v>2022</v>
      </c>
      <c r="G77" s="148" t="s">
        <v>85</v>
      </c>
      <c r="H77" s="161">
        <v>5.7285134579823302E-2</v>
      </c>
      <c r="I77" s="161">
        <v>0</v>
      </c>
      <c r="J77" s="112">
        <v>0</v>
      </c>
      <c r="K77" s="113">
        <v>0.55761349999999998</v>
      </c>
      <c r="L77" s="161">
        <v>2.5153500000000002E-2</v>
      </c>
      <c r="M77" s="161">
        <v>0.44808999999999999</v>
      </c>
      <c r="N77" s="161">
        <v>8.4370000000000056E-2</v>
      </c>
      <c r="O77" s="161">
        <v>0</v>
      </c>
      <c r="P77" s="113">
        <v>0</v>
      </c>
      <c r="Q77" s="161">
        <v>0</v>
      </c>
      <c r="R77" s="161">
        <v>0</v>
      </c>
      <c r="S77" s="161">
        <v>0</v>
      </c>
      <c r="T77" s="161">
        <v>0</v>
      </c>
      <c r="U77" s="112">
        <v>5.7285134579823295E-2</v>
      </c>
      <c r="V77" s="112">
        <v>0.55761349999999998</v>
      </c>
      <c r="W77" s="112">
        <v>5.7285134579823295E-2</v>
      </c>
      <c r="X77" s="112">
        <v>0.55761349999999998</v>
      </c>
      <c r="Y77" s="112">
        <v>0</v>
      </c>
      <c r="Z77" s="112">
        <v>0</v>
      </c>
      <c r="AA77" s="112">
        <v>0</v>
      </c>
      <c r="AB77" s="112">
        <v>0</v>
      </c>
      <c r="AC77" s="112">
        <v>0</v>
      </c>
      <c r="AD77" s="161">
        <v>0</v>
      </c>
      <c r="AE77" s="112">
        <v>0</v>
      </c>
      <c r="AF77" s="114">
        <v>0</v>
      </c>
      <c r="AG77" s="112">
        <v>0.55761349999999998</v>
      </c>
      <c r="AH77" s="161">
        <v>0</v>
      </c>
      <c r="AI77" s="112">
        <v>0</v>
      </c>
      <c r="AJ77" s="161">
        <v>0</v>
      </c>
      <c r="AK77" s="112">
        <v>0</v>
      </c>
      <c r="AL77" s="161">
        <v>0</v>
      </c>
      <c r="AM77" s="112">
        <v>0.55761349999999998</v>
      </c>
      <c r="AN77" s="172">
        <v>0</v>
      </c>
      <c r="AO77" s="184"/>
      <c r="AQ77" s="64"/>
      <c r="AR77" s="64"/>
      <c r="AS77" s="64"/>
    </row>
    <row r="78" spans="1:101" ht="47.25" x14ac:dyDescent="0.25">
      <c r="A78" s="56" t="s">
        <v>165</v>
      </c>
      <c r="B78" s="88" t="s">
        <v>185</v>
      </c>
      <c r="C78" s="81" t="s">
        <v>186</v>
      </c>
      <c r="D78" s="87" t="s">
        <v>80</v>
      </c>
      <c r="E78" s="87" t="s">
        <v>85</v>
      </c>
      <c r="F78" s="87">
        <v>2022</v>
      </c>
      <c r="G78" s="148" t="s">
        <v>85</v>
      </c>
      <c r="H78" s="161">
        <v>7.5301955003081997E-2</v>
      </c>
      <c r="I78" s="161">
        <v>0</v>
      </c>
      <c r="J78" s="112">
        <v>0</v>
      </c>
      <c r="K78" s="113">
        <v>0.73298923000000005</v>
      </c>
      <c r="L78" s="161">
        <v>2.6359230000000001E-2</v>
      </c>
      <c r="M78" s="161">
        <v>0.59663999999999995</v>
      </c>
      <c r="N78" s="161">
        <v>0.10998999999999999</v>
      </c>
      <c r="O78" s="161">
        <v>0</v>
      </c>
      <c r="P78" s="113">
        <v>0</v>
      </c>
      <c r="Q78" s="161">
        <v>0</v>
      </c>
      <c r="R78" s="161">
        <v>0</v>
      </c>
      <c r="S78" s="161">
        <v>0</v>
      </c>
      <c r="T78" s="161">
        <v>0</v>
      </c>
      <c r="U78" s="112">
        <v>7.5301955003081983E-2</v>
      </c>
      <c r="V78" s="112">
        <v>0.73298923000000005</v>
      </c>
      <c r="W78" s="112">
        <v>7.5301955003081983E-2</v>
      </c>
      <c r="X78" s="112">
        <v>0.73298923000000005</v>
      </c>
      <c r="Y78" s="112">
        <v>0</v>
      </c>
      <c r="Z78" s="112">
        <v>0</v>
      </c>
      <c r="AA78" s="112">
        <v>0</v>
      </c>
      <c r="AB78" s="112">
        <v>0</v>
      </c>
      <c r="AC78" s="112">
        <v>0</v>
      </c>
      <c r="AD78" s="161">
        <v>0</v>
      </c>
      <c r="AE78" s="112">
        <v>0</v>
      </c>
      <c r="AF78" s="114">
        <v>0</v>
      </c>
      <c r="AG78" s="112">
        <v>0.73298923000000005</v>
      </c>
      <c r="AH78" s="161">
        <v>0</v>
      </c>
      <c r="AI78" s="112">
        <v>0</v>
      </c>
      <c r="AJ78" s="161">
        <v>0</v>
      </c>
      <c r="AK78" s="112">
        <v>0</v>
      </c>
      <c r="AL78" s="161">
        <v>0</v>
      </c>
      <c r="AM78" s="112">
        <v>0.73298923000000005</v>
      </c>
      <c r="AN78" s="172">
        <v>0</v>
      </c>
      <c r="AO78" s="184"/>
      <c r="AQ78" s="64"/>
      <c r="AR78" s="64"/>
      <c r="AS78" s="64"/>
    </row>
    <row r="79" spans="1:101" ht="47.25" x14ac:dyDescent="0.25">
      <c r="A79" s="56" t="s">
        <v>165</v>
      </c>
      <c r="B79" s="88" t="s">
        <v>187</v>
      </c>
      <c r="C79" s="81" t="s">
        <v>188</v>
      </c>
      <c r="D79" s="87" t="s">
        <v>80</v>
      </c>
      <c r="E79" s="87" t="s">
        <v>85</v>
      </c>
      <c r="F79" s="87">
        <v>2022</v>
      </c>
      <c r="G79" s="148" t="s">
        <v>85</v>
      </c>
      <c r="H79" s="161">
        <v>6.3128569960961584E-2</v>
      </c>
      <c r="I79" s="161">
        <v>0</v>
      </c>
      <c r="J79" s="112">
        <v>0</v>
      </c>
      <c r="K79" s="113">
        <v>0.61449350000000003</v>
      </c>
      <c r="L79" s="161">
        <v>2.5153500000000002E-2</v>
      </c>
      <c r="M79" s="161">
        <v>7.887000000000001E-2</v>
      </c>
      <c r="N79" s="161">
        <v>0.51046999999999998</v>
      </c>
      <c r="O79" s="161">
        <v>0</v>
      </c>
      <c r="P79" s="113">
        <v>0</v>
      </c>
      <c r="Q79" s="161">
        <v>0</v>
      </c>
      <c r="R79" s="161">
        <v>0</v>
      </c>
      <c r="S79" s="161">
        <v>0</v>
      </c>
      <c r="T79" s="161">
        <v>0</v>
      </c>
      <c r="U79" s="112">
        <v>6.3128569960961584E-2</v>
      </c>
      <c r="V79" s="112">
        <v>0.61449350000000003</v>
      </c>
      <c r="W79" s="112">
        <v>6.3128569960961584E-2</v>
      </c>
      <c r="X79" s="112">
        <v>0.61449350000000003</v>
      </c>
      <c r="Y79" s="112">
        <v>0</v>
      </c>
      <c r="Z79" s="112">
        <v>0</v>
      </c>
      <c r="AA79" s="112">
        <v>0</v>
      </c>
      <c r="AB79" s="112">
        <v>0</v>
      </c>
      <c r="AC79" s="112">
        <v>0</v>
      </c>
      <c r="AD79" s="161">
        <v>0</v>
      </c>
      <c r="AE79" s="112">
        <v>0</v>
      </c>
      <c r="AF79" s="114">
        <v>0</v>
      </c>
      <c r="AG79" s="112">
        <v>0.61449350000000003</v>
      </c>
      <c r="AH79" s="161">
        <v>0</v>
      </c>
      <c r="AI79" s="112">
        <v>0</v>
      </c>
      <c r="AJ79" s="161">
        <v>0</v>
      </c>
      <c r="AK79" s="112">
        <v>0</v>
      </c>
      <c r="AL79" s="161">
        <v>0</v>
      </c>
      <c r="AM79" s="112">
        <v>0.61449350000000003</v>
      </c>
      <c r="AN79" s="172">
        <v>0</v>
      </c>
      <c r="AO79" s="185"/>
      <c r="AQ79" s="64"/>
      <c r="AR79" s="64"/>
      <c r="AS79" s="64"/>
    </row>
    <row r="80" spans="1:101" ht="47.25" x14ac:dyDescent="0.25">
      <c r="A80" s="56" t="s">
        <v>165</v>
      </c>
      <c r="B80" s="88" t="s">
        <v>189</v>
      </c>
      <c r="C80" s="81" t="s">
        <v>190</v>
      </c>
      <c r="D80" s="87" t="s">
        <v>80</v>
      </c>
      <c r="E80" s="87" t="s">
        <v>85</v>
      </c>
      <c r="F80" s="87">
        <v>2022</v>
      </c>
      <c r="G80" s="148" t="s">
        <v>85</v>
      </c>
      <c r="H80" s="161">
        <v>0.10624825087322785</v>
      </c>
      <c r="I80" s="161">
        <v>0</v>
      </c>
      <c r="J80" s="112">
        <v>0</v>
      </c>
      <c r="K80" s="113">
        <v>1.0342204740000001</v>
      </c>
      <c r="L80" s="161">
        <v>2.5361760000000001E-2</v>
      </c>
      <c r="M80" s="161">
        <v>0.55921732599999996</v>
      </c>
      <c r="N80" s="161">
        <v>0.44956000000000002</v>
      </c>
      <c r="O80" s="161">
        <v>0</v>
      </c>
      <c r="P80" s="113">
        <v>0</v>
      </c>
      <c r="Q80" s="161">
        <v>0</v>
      </c>
      <c r="R80" s="161">
        <v>0</v>
      </c>
      <c r="S80" s="161">
        <v>0</v>
      </c>
      <c r="T80" s="161">
        <v>0</v>
      </c>
      <c r="U80" s="112">
        <v>0.10624825087322787</v>
      </c>
      <c r="V80" s="112">
        <v>1.0342204740000001</v>
      </c>
      <c r="W80" s="112">
        <v>0.10624825087322787</v>
      </c>
      <c r="X80" s="112">
        <v>1.0342204740000001</v>
      </c>
      <c r="Y80" s="112">
        <v>0</v>
      </c>
      <c r="Z80" s="112">
        <v>0</v>
      </c>
      <c r="AA80" s="112">
        <v>0</v>
      </c>
      <c r="AB80" s="112">
        <v>0</v>
      </c>
      <c r="AC80" s="112">
        <v>0</v>
      </c>
      <c r="AD80" s="161">
        <v>0</v>
      </c>
      <c r="AE80" s="112">
        <v>0</v>
      </c>
      <c r="AF80" s="114">
        <v>0</v>
      </c>
      <c r="AG80" s="112">
        <v>1.0342204740000001</v>
      </c>
      <c r="AH80" s="161">
        <v>0</v>
      </c>
      <c r="AI80" s="112">
        <v>0</v>
      </c>
      <c r="AJ80" s="161">
        <v>0</v>
      </c>
      <c r="AK80" s="112">
        <v>0</v>
      </c>
      <c r="AL80" s="161">
        <v>0</v>
      </c>
      <c r="AM80" s="112">
        <v>1.0342204740000001</v>
      </c>
      <c r="AN80" s="172">
        <v>0</v>
      </c>
      <c r="AO80" s="184"/>
      <c r="AQ80" s="64"/>
      <c r="AR80" s="64"/>
      <c r="AS80" s="64"/>
    </row>
    <row r="81" spans="1:45" ht="63" x14ac:dyDescent="0.25">
      <c r="A81" s="56" t="s">
        <v>165</v>
      </c>
      <c r="B81" s="88" t="s">
        <v>191</v>
      </c>
      <c r="C81" s="81" t="s">
        <v>192</v>
      </c>
      <c r="D81" s="87" t="s">
        <v>80</v>
      </c>
      <c r="E81" s="87" t="s">
        <v>85</v>
      </c>
      <c r="F81" s="87">
        <v>2022</v>
      </c>
      <c r="G81" s="148" t="s">
        <v>85</v>
      </c>
      <c r="H81" s="161">
        <v>0.36767059482227243</v>
      </c>
      <c r="I81" s="161">
        <v>0</v>
      </c>
      <c r="J81" s="112">
        <v>0</v>
      </c>
      <c r="K81" s="113">
        <v>3.5789055699999994</v>
      </c>
      <c r="L81" s="161">
        <v>6.1763910000000005E-2</v>
      </c>
      <c r="M81" s="161">
        <v>2.3806047600000002</v>
      </c>
      <c r="N81" s="161">
        <v>1.1365369000000001</v>
      </c>
      <c r="O81" s="161">
        <v>0</v>
      </c>
      <c r="P81" s="113">
        <v>0</v>
      </c>
      <c r="Q81" s="161">
        <v>0</v>
      </c>
      <c r="R81" s="161">
        <v>0</v>
      </c>
      <c r="S81" s="161">
        <v>0</v>
      </c>
      <c r="T81" s="161">
        <v>0</v>
      </c>
      <c r="U81" s="112">
        <v>0.36767059482227238</v>
      </c>
      <c r="V81" s="112">
        <v>3.5789055699999994</v>
      </c>
      <c r="W81" s="112">
        <v>0.36767059482227238</v>
      </c>
      <c r="X81" s="112">
        <v>3.5789055699999994</v>
      </c>
      <c r="Y81" s="112">
        <v>0</v>
      </c>
      <c r="Z81" s="112">
        <v>0</v>
      </c>
      <c r="AA81" s="112">
        <v>0</v>
      </c>
      <c r="AB81" s="112">
        <v>0</v>
      </c>
      <c r="AC81" s="112">
        <v>0</v>
      </c>
      <c r="AD81" s="161">
        <v>0</v>
      </c>
      <c r="AE81" s="112">
        <v>0</v>
      </c>
      <c r="AF81" s="114">
        <v>0</v>
      </c>
      <c r="AG81" s="112">
        <v>3.5789055699999994</v>
      </c>
      <c r="AH81" s="161">
        <v>0</v>
      </c>
      <c r="AI81" s="112">
        <v>0</v>
      </c>
      <c r="AJ81" s="161">
        <v>0</v>
      </c>
      <c r="AK81" s="112">
        <v>0</v>
      </c>
      <c r="AL81" s="161">
        <v>0</v>
      </c>
      <c r="AM81" s="112">
        <v>3.5789055699999994</v>
      </c>
      <c r="AN81" s="172">
        <v>0</v>
      </c>
      <c r="AO81" s="184"/>
      <c r="AQ81" s="64"/>
      <c r="AR81" s="64"/>
      <c r="AS81" s="64"/>
    </row>
    <row r="82" spans="1:45" ht="63" x14ac:dyDescent="0.25">
      <c r="A82" s="56" t="s">
        <v>165</v>
      </c>
      <c r="B82" s="88" t="s">
        <v>193</v>
      </c>
      <c r="C82" s="81" t="s">
        <v>194</v>
      </c>
      <c r="D82" s="87" t="s">
        <v>80</v>
      </c>
      <c r="E82" s="87">
        <v>2023</v>
      </c>
      <c r="F82" s="87">
        <v>2023</v>
      </c>
      <c r="G82" s="148">
        <f t="shared" ref="G82:G94" si="4">F82</f>
        <v>2023</v>
      </c>
      <c r="H82" s="161">
        <v>1.1190897883706594</v>
      </c>
      <c r="I82" s="161">
        <v>1.1190897883706594</v>
      </c>
      <c r="J82" s="112">
        <v>0</v>
      </c>
      <c r="K82" s="113">
        <v>10.893219999999999</v>
      </c>
      <c r="L82" s="161">
        <v>9.6829999999999999E-2</v>
      </c>
      <c r="M82" s="161">
        <v>2.80104</v>
      </c>
      <c r="N82" s="161">
        <v>7.9953500000000002</v>
      </c>
      <c r="O82" s="161">
        <v>0</v>
      </c>
      <c r="P82" s="113">
        <v>10.893219999999999</v>
      </c>
      <c r="Q82" s="161">
        <v>9.6829999999999999E-2</v>
      </c>
      <c r="R82" s="161">
        <v>2.80104</v>
      </c>
      <c r="S82" s="161">
        <v>7.9953500000000002</v>
      </c>
      <c r="T82" s="161">
        <v>0</v>
      </c>
      <c r="U82" s="112">
        <v>1.1190897883706594</v>
      </c>
      <c r="V82" s="112">
        <v>10.893219999999999</v>
      </c>
      <c r="W82" s="112">
        <v>1.1190897883706594</v>
      </c>
      <c r="X82" s="112">
        <v>10.893219999999999</v>
      </c>
      <c r="Y82" s="112">
        <v>1.1190897883706594</v>
      </c>
      <c r="Z82" s="112">
        <v>10.893219999999999</v>
      </c>
      <c r="AA82" s="112">
        <v>0</v>
      </c>
      <c r="AB82" s="112">
        <v>0</v>
      </c>
      <c r="AC82" s="112">
        <v>0</v>
      </c>
      <c r="AD82" s="161">
        <v>0</v>
      </c>
      <c r="AE82" s="112">
        <v>0</v>
      </c>
      <c r="AF82" s="114">
        <v>0</v>
      </c>
      <c r="AG82" s="112">
        <v>0</v>
      </c>
      <c r="AH82" s="114">
        <v>0</v>
      </c>
      <c r="AI82" s="112">
        <v>10.893219999999999</v>
      </c>
      <c r="AJ82" s="114">
        <v>10.893219999999999</v>
      </c>
      <c r="AK82" s="112">
        <v>0</v>
      </c>
      <c r="AL82" s="114">
        <v>0</v>
      </c>
      <c r="AM82" s="112">
        <v>10.893219999999999</v>
      </c>
      <c r="AN82" s="172">
        <v>10.893219999999999</v>
      </c>
      <c r="AO82" s="184"/>
      <c r="AQ82" s="64"/>
      <c r="AR82" s="64"/>
      <c r="AS82" s="64"/>
    </row>
    <row r="83" spans="1:45" ht="63" x14ac:dyDescent="0.25">
      <c r="A83" s="56" t="s">
        <v>165</v>
      </c>
      <c r="B83" s="88" t="s">
        <v>195</v>
      </c>
      <c r="C83" s="81" t="s">
        <v>196</v>
      </c>
      <c r="D83" s="87" t="s">
        <v>80</v>
      </c>
      <c r="E83" s="87">
        <v>2023</v>
      </c>
      <c r="F83" s="87">
        <v>2023</v>
      </c>
      <c r="G83" s="148">
        <f t="shared" si="4"/>
        <v>2023</v>
      </c>
      <c r="H83" s="161">
        <v>8.6682093692212844E-2</v>
      </c>
      <c r="I83" s="161">
        <v>8.6681734127799476E-2</v>
      </c>
      <c r="J83" s="112">
        <v>0</v>
      </c>
      <c r="K83" s="113">
        <v>0.84376000000000007</v>
      </c>
      <c r="L83" s="161">
        <v>2.5149999999999999E-2</v>
      </c>
      <c r="M83" s="161">
        <v>0.12241</v>
      </c>
      <c r="N83" s="161">
        <v>0.69620000000000004</v>
      </c>
      <c r="O83" s="161">
        <v>0</v>
      </c>
      <c r="P83" s="113">
        <v>0.84376000000000007</v>
      </c>
      <c r="Q83" s="161">
        <v>2.5149999999999999E-2</v>
      </c>
      <c r="R83" s="161">
        <v>0.12241</v>
      </c>
      <c r="S83" s="161">
        <v>0.69620000000000004</v>
      </c>
      <c r="T83" s="161">
        <v>0</v>
      </c>
      <c r="U83" s="112">
        <v>8.6681734127799476E-2</v>
      </c>
      <c r="V83" s="112">
        <v>0.84376000000000007</v>
      </c>
      <c r="W83" s="112">
        <v>8.6681734127799476E-2</v>
      </c>
      <c r="X83" s="112">
        <v>0.84376000000000007</v>
      </c>
      <c r="Y83" s="112">
        <v>8.6681734127799476E-2</v>
      </c>
      <c r="Z83" s="112">
        <v>0.84376000000000007</v>
      </c>
      <c r="AA83" s="112">
        <v>0</v>
      </c>
      <c r="AB83" s="112">
        <v>0</v>
      </c>
      <c r="AC83" s="112">
        <v>0</v>
      </c>
      <c r="AD83" s="161">
        <v>0</v>
      </c>
      <c r="AE83" s="112">
        <v>0</v>
      </c>
      <c r="AF83" s="114">
        <v>0</v>
      </c>
      <c r="AG83" s="112">
        <v>0</v>
      </c>
      <c r="AH83" s="114">
        <v>0</v>
      </c>
      <c r="AI83" s="112">
        <v>0.84376349999999989</v>
      </c>
      <c r="AJ83" s="114">
        <v>0.84376000000000007</v>
      </c>
      <c r="AK83" s="112">
        <v>0</v>
      </c>
      <c r="AL83" s="114">
        <v>0</v>
      </c>
      <c r="AM83" s="112">
        <v>0.84376349999999989</v>
      </c>
      <c r="AN83" s="172">
        <v>0.84376000000000007</v>
      </c>
      <c r="AO83" s="184"/>
      <c r="AQ83" s="64"/>
      <c r="AR83" s="64"/>
      <c r="AS83" s="64"/>
    </row>
    <row r="84" spans="1:45" ht="63" x14ac:dyDescent="0.25">
      <c r="A84" s="56" t="s">
        <v>165</v>
      </c>
      <c r="B84" s="88" t="s">
        <v>197</v>
      </c>
      <c r="C84" s="81" t="s">
        <v>198</v>
      </c>
      <c r="D84" s="87" t="s">
        <v>80</v>
      </c>
      <c r="E84" s="87">
        <v>2023</v>
      </c>
      <c r="F84" s="87">
        <v>2023</v>
      </c>
      <c r="G84" s="148">
        <f t="shared" si="4"/>
        <v>2023</v>
      </c>
      <c r="H84" s="161">
        <v>9.3261583110745824E-2</v>
      </c>
      <c r="I84" s="161">
        <v>9.3261762892952543E-2</v>
      </c>
      <c r="J84" s="112">
        <v>0</v>
      </c>
      <c r="K84" s="113">
        <v>0.90781000000000001</v>
      </c>
      <c r="L84" s="161">
        <v>2.5149999999999999E-2</v>
      </c>
      <c r="M84" s="161">
        <v>0.14266000000000001</v>
      </c>
      <c r="N84" s="161">
        <v>0.74</v>
      </c>
      <c r="O84" s="161">
        <v>0</v>
      </c>
      <c r="P84" s="113">
        <v>0.90781000000000001</v>
      </c>
      <c r="Q84" s="161">
        <v>2.5149999999999999E-2</v>
      </c>
      <c r="R84" s="161">
        <v>0.14266000000000001</v>
      </c>
      <c r="S84" s="161">
        <v>0.74</v>
      </c>
      <c r="T84" s="161">
        <v>0</v>
      </c>
      <c r="U84" s="112">
        <v>9.3261762892952543E-2</v>
      </c>
      <c r="V84" s="112">
        <v>0.90781000000000001</v>
      </c>
      <c r="W84" s="112">
        <v>9.3261762892952543E-2</v>
      </c>
      <c r="X84" s="112">
        <v>0.90781000000000001</v>
      </c>
      <c r="Y84" s="112">
        <v>9.3261762892952543E-2</v>
      </c>
      <c r="Z84" s="112">
        <v>0.90781000000000001</v>
      </c>
      <c r="AA84" s="112">
        <v>0</v>
      </c>
      <c r="AB84" s="112">
        <v>0</v>
      </c>
      <c r="AC84" s="112">
        <v>0</v>
      </c>
      <c r="AD84" s="161">
        <v>0</v>
      </c>
      <c r="AE84" s="112">
        <v>0</v>
      </c>
      <c r="AF84" s="114">
        <v>0</v>
      </c>
      <c r="AG84" s="112">
        <v>0</v>
      </c>
      <c r="AH84" s="114">
        <v>0</v>
      </c>
      <c r="AI84" s="112">
        <v>0.90780824999999998</v>
      </c>
      <c r="AJ84" s="114">
        <v>0.90781000000000001</v>
      </c>
      <c r="AK84" s="112">
        <v>0</v>
      </c>
      <c r="AL84" s="114">
        <v>0</v>
      </c>
      <c r="AM84" s="112">
        <v>0.90780824999999998</v>
      </c>
      <c r="AN84" s="172">
        <v>0.90781000000000001</v>
      </c>
      <c r="AO84" s="184"/>
      <c r="AQ84" s="64"/>
      <c r="AR84" s="64"/>
      <c r="AS84" s="64"/>
    </row>
    <row r="85" spans="1:45" ht="63" x14ac:dyDescent="0.25">
      <c r="A85" s="56" t="s">
        <v>165</v>
      </c>
      <c r="B85" s="88" t="s">
        <v>199</v>
      </c>
      <c r="C85" s="81" t="s">
        <v>200</v>
      </c>
      <c r="D85" s="87" t="s">
        <v>80</v>
      </c>
      <c r="E85" s="87">
        <v>2023</v>
      </c>
      <c r="F85" s="87">
        <v>2023</v>
      </c>
      <c r="G85" s="148">
        <f t="shared" si="4"/>
        <v>2023</v>
      </c>
      <c r="H85" s="161">
        <v>3.6471491678652143E-2</v>
      </c>
      <c r="I85" s="161">
        <v>3.6464968152866248E-2</v>
      </c>
      <c r="J85" s="112">
        <v>0</v>
      </c>
      <c r="K85" s="113">
        <v>0.35494999999999999</v>
      </c>
      <c r="L85" s="161">
        <v>2.5149999999999999E-2</v>
      </c>
      <c r="M85" s="161">
        <v>6.0499999999999998E-2</v>
      </c>
      <c r="N85" s="161">
        <v>0.26929999999999998</v>
      </c>
      <c r="O85" s="161">
        <v>0</v>
      </c>
      <c r="P85" s="113">
        <v>0.35494999999999999</v>
      </c>
      <c r="Q85" s="161">
        <v>2.5149999999999999E-2</v>
      </c>
      <c r="R85" s="161">
        <v>6.0499999999999998E-2</v>
      </c>
      <c r="S85" s="161">
        <v>0.26929999999999998</v>
      </c>
      <c r="T85" s="161">
        <v>0</v>
      </c>
      <c r="U85" s="112">
        <v>3.6464968152866241E-2</v>
      </c>
      <c r="V85" s="112">
        <v>0.35494999999999999</v>
      </c>
      <c r="W85" s="112">
        <v>3.6464968152866241E-2</v>
      </c>
      <c r="X85" s="112">
        <v>0.35494999999999999</v>
      </c>
      <c r="Y85" s="112">
        <v>3.6464968152866241E-2</v>
      </c>
      <c r="Z85" s="112">
        <v>0.35494999999999999</v>
      </c>
      <c r="AA85" s="112">
        <v>0</v>
      </c>
      <c r="AB85" s="112">
        <v>0</v>
      </c>
      <c r="AC85" s="112">
        <v>0</v>
      </c>
      <c r="AD85" s="161">
        <v>0</v>
      </c>
      <c r="AE85" s="112">
        <v>0</v>
      </c>
      <c r="AF85" s="114">
        <v>0</v>
      </c>
      <c r="AG85" s="112">
        <v>0</v>
      </c>
      <c r="AH85" s="114">
        <v>0</v>
      </c>
      <c r="AI85" s="112">
        <v>0.35501349999999998</v>
      </c>
      <c r="AJ85" s="114">
        <v>0.35494999999999999</v>
      </c>
      <c r="AK85" s="112">
        <v>0</v>
      </c>
      <c r="AL85" s="114">
        <v>0</v>
      </c>
      <c r="AM85" s="112">
        <v>0.35501349999999998</v>
      </c>
      <c r="AN85" s="172">
        <v>0.35494999999999999</v>
      </c>
      <c r="AO85" s="184"/>
      <c r="AQ85" s="64"/>
      <c r="AR85" s="64"/>
      <c r="AS85" s="64"/>
    </row>
    <row r="86" spans="1:45" ht="47.25" x14ac:dyDescent="0.25">
      <c r="A86" s="56" t="s">
        <v>165</v>
      </c>
      <c r="B86" s="88" t="s">
        <v>201</v>
      </c>
      <c r="C86" s="81" t="s">
        <v>202</v>
      </c>
      <c r="D86" s="87" t="s">
        <v>80</v>
      </c>
      <c r="E86" s="87">
        <v>2023</v>
      </c>
      <c r="F86" s="87">
        <v>2023</v>
      </c>
      <c r="G86" s="148">
        <f t="shared" si="4"/>
        <v>2023</v>
      </c>
      <c r="H86" s="161">
        <v>7.6586193753852491E-2</v>
      </c>
      <c r="I86" s="161">
        <v>7.6586192726525573E-2</v>
      </c>
      <c r="J86" s="112">
        <v>0</v>
      </c>
      <c r="K86" s="113">
        <v>0.74548999999999999</v>
      </c>
      <c r="L86" s="161">
        <v>2.614E-2</v>
      </c>
      <c r="M86" s="161">
        <v>0.61241999999999996</v>
      </c>
      <c r="N86" s="161">
        <v>0.10693000000000001</v>
      </c>
      <c r="O86" s="161">
        <v>0</v>
      </c>
      <c r="P86" s="113">
        <v>0.74548999999999999</v>
      </c>
      <c r="Q86" s="161">
        <v>2.614E-2</v>
      </c>
      <c r="R86" s="161">
        <v>0.61241999999999996</v>
      </c>
      <c r="S86" s="161">
        <v>0.10693000000000001</v>
      </c>
      <c r="T86" s="161">
        <v>0</v>
      </c>
      <c r="U86" s="112">
        <v>7.6586192726525573E-2</v>
      </c>
      <c r="V86" s="112">
        <v>0.74548999999999999</v>
      </c>
      <c r="W86" s="112">
        <v>7.6586192726525573E-2</v>
      </c>
      <c r="X86" s="112">
        <v>0.74548999999999999</v>
      </c>
      <c r="Y86" s="112">
        <v>7.6586192726525573E-2</v>
      </c>
      <c r="Z86" s="112">
        <v>0.74548999999999999</v>
      </c>
      <c r="AA86" s="112">
        <v>0</v>
      </c>
      <c r="AB86" s="112">
        <v>0</v>
      </c>
      <c r="AC86" s="112">
        <v>0</v>
      </c>
      <c r="AD86" s="161">
        <v>0</v>
      </c>
      <c r="AE86" s="112">
        <v>0</v>
      </c>
      <c r="AF86" s="114">
        <v>0</v>
      </c>
      <c r="AG86" s="112">
        <v>0</v>
      </c>
      <c r="AH86" s="114">
        <v>0</v>
      </c>
      <c r="AI86" s="112">
        <v>0.74549001000000004</v>
      </c>
      <c r="AJ86" s="114">
        <v>0.74548999999999999</v>
      </c>
      <c r="AK86" s="112">
        <v>0</v>
      </c>
      <c r="AL86" s="114">
        <v>0</v>
      </c>
      <c r="AM86" s="112">
        <v>0.74549001000000004</v>
      </c>
      <c r="AN86" s="172">
        <v>0.74548999999999999</v>
      </c>
      <c r="AO86" s="184"/>
      <c r="AQ86" s="64"/>
      <c r="AR86" s="64"/>
      <c r="AS86" s="64"/>
    </row>
    <row r="87" spans="1:45" ht="47.25" x14ac:dyDescent="0.25">
      <c r="A87" s="56" t="s">
        <v>165</v>
      </c>
      <c r="B87" s="88" t="s">
        <v>203</v>
      </c>
      <c r="C87" s="81" t="s">
        <v>204</v>
      </c>
      <c r="D87" s="87" t="s">
        <v>80</v>
      </c>
      <c r="E87" s="87">
        <v>2023</v>
      </c>
      <c r="F87" s="87">
        <v>2023</v>
      </c>
      <c r="G87" s="148">
        <f t="shared" si="4"/>
        <v>2023</v>
      </c>
      <c r="H87" s="161">
        <v>5.2071450585576336E-2</v>
      </c>
      <c r="I87" s="161">
        <v>5.2071091021162932E-2</v>
      </c>
      <c r="J87" s="112">
        <v>0</v>
      </c>
      <c r="K87" s="113">
        <v>0.50685999999999998</v>
      </c>
      <c r="L87" s="161">
        <v>2.5149999999999999E-2</v>
      </c>
      <c r="M87" s="161">
        <v>0.40427999999999997</v>
      </c>
      <c r="N87" s="161">
        <v>7.7430000000000013E-2</v>
      </c>
      <c r="O87" s="161">
        <v>0</v>
      </c>
      <c r="P87" s="113">
        <v>0.50685999999999998</v>
      </c>
      <c r="Q87" s="161">
        <v>2.5149999999999999E-2</v>
      </c>
      <c r="R87" s="161">
        <v>0.40427999999999997</v>
      </c>
      <c r="S87" s="161">
        <v>7.7430000000000013E-2</v>
      </c>
      <c r="T87" s="161">
        <v>0</v>
      </c>
      <c r="U87" s="112">
        <v>5.2071091021162932E-2</v>
      </c>
      <c r="V87" s="112">
        <v>0.50685999999999998</v>
      </c>
      <c r="W87" s="112">
        <v>5.2071091021162932E-2</v>
      </c>
      <c r="X87" s="112">
        <v>0.50685999999999998</v>
      </c>
      <c r="Y87" s="112">
        <v>5.2071091021162932E-2</v>
      </c>
      <c r="Z87" s="112">
        <v>0.50685999999999998</v>
      </c>
      <c r="AA87" s="112">
        <v>0</v>
      </c>
      <c r="AB87" s="112">
        <v>0</v>
      </c>
      <c r="AC87" s="112">
        <v>0</v>
      </c>
      <c r="AD87" s="161">
        <v>0</v>
      </c>
      <c r="AE87" s="112">
        <v>0</v>
      </c>
      <c r="AF87" s="114">
        <v>0</v>
      </c>
      <c r="AG87" s="112">
        <v>0</v>
      </c>
      <c r="AH87" s="114">
        <v>0</v>
      </c>
      <c r="AI87" s="112">
        <v>0.50686350000000002</v>
      </c>
      <c r="AJ87" s="114">
        <v>0.50685999999999998</v>
      </c>
      <c r="AK87" s="112">
        <v>0</v>
      </c>
      <c r="AL87" s="114">
        <v>0</v>
      </c>
      <c r="AM87" s="112">
        <v>0.50686350000000002</v>
      </c>
      <c r="AN87" s="172">
        <v>0.50685999999999998</v>
      </c>
      <c r="AO87" s="185"/>
      <c r="AQ87" s="64"/>
      <c r="AR87" s="64"/>
      <c r="AS87" s="64"/>
    </row>
    <row r="88" spans="1:45" ht="31.5" x14ac:dyDescent="0.25">
      <c r="A88" s="56" t="s">
        <v>165</v>
      </c>
      <c r="B88" s="88" t="s">
        <v>205</v>
      </c>
      <c r="C88" s="81" t="s">
        <v>206</v>
      </c>
      <c r="D88" s="87" t="s">
        <v>80</v>
      </c>
      <c r="E88" s="87">
        <v>2023</v>
      </c>
      <c r="F88" s="87">
        <v>2023</v>
      </c>
      <c r="G88" s="148">
        <f t="shared" si="4"/>
        <v>2023</v>
      </c>
      <c r="H88" s="161">
        <v>3.3017132730634884E-2</v>
      </c>
      <c r="I88" s="161">
        <v>3.3017259091843026E-2</v>
      </c>
      <c r="J88" s="112">
        <v>0</v>
      </c>
      <c r="K88" s="113">
        <v>0.32139000000000001</v>
      </c>
      <c r="L88" s="161">
        <v>5.6660000000000002E-2</v>
      </c>
      <c r="M88" s="161">
        <v>0.21228</v>
      </c>
      <c r="N88" s="161">
        <v>5.2450000000000004E-2</v>
      </c>
      <c r="O88" s="161">
        <v>0</v>
      </c>
      <c r="P88" s="113">
        <v>0.32139000000000001</v>
      </c>
      <c r="Q88" s="161">
        <v>5.6660000000000002E-2</v>
      </c>
      <c r="R88" s="161">
        <v>0.21228</v>
      </c>
      <c r="S88" s="161">
        <v>5.2450000000000004E-2</v>
      </c>
      <c r="T88" s="161">
        <v>0</v>
      </c>
      <c r="U88" s="112">
        <v>3.3017259091843026E-2</v>
      </c>
      <c r="V88" s="112">
        <v>0.32139000000000001</v>
      </c>
      <c r="W88" s="112">
        <v>3.3017259091843026E-2</v>
      </c>
      <c r="X88" s="112">
        <v>0.32139000000000001</v>
      </c>
      <c r="Y88" s="112">
        <v>3.3017259091843026E-2</v>
      </c>
      <c r="Z88" s="112">
        <v>0.32139000000000001</v>
      </c>
      <c r="AA88" s="112">
        <v>0</v>
      </c>
      <c r="AB88" s="112">
        <v>0</v>
      </c>
      <c r="AC88" s="112">
        <v>0</v>
      </c>
      <c r="AD88" s="161">
        <v>0</v>
      </c>
      <c r="AE88" s="112">
        <v>0</v>
      </c>
      <c r="AF88" s="114">
        <v>0</v>
      </c>
      <c r="AG88" s="112">
        <v>0</v>
      </c>
      <c r="AH88" s="114">
        <v>0</v>
      </c>
      <c r="AI88" s="112">
        <v>0.32138876999999999</v>
      </c>
      <c r="AJ88" s="114">
        <v>0.32139000000000001</v>
      </c>
      <c r="AK88" s="112">
        <v>0</v>
      </c>
      <c r="AL88" s="114">
        <v>0</v>
      </c>
      <c r="AM88" s="112">
        <v>0.32138876999999999</v>
      </c>
      <c r="AN88" s="172">
        <v>0.32139000000000001</v>
      </c>
      <c r="AO88" s="185"/>
      <c r="AQ88" s="64"/>
      <c r="AR88" s="64"/>
      <c r="AS88" s="64"/>
    </row>
    <row r="89" spans="1:45" ht="63" x14ac:dyDescent="0.25">
      <c r="A89" s="56" t="s">
        <v>165</v>
      </c>
      <c r="B89" s="88" t="s">
        <v>207</v>
      </c>
      <c r="C89" s="81" t="s">
        <v>208</v>
      </c>
      <c r="D89" s="87" t="s">
        <v>80</v>
      </c>
      <c r="E89" s="87">
        <v>2023</v>
      </c>
      <c r="F89" s="87">
        <v>2023</v>
      </c>
      <c r="G89" s="148">
        <f t="shared" si="4"/>
        <v>2023</v>
      </c>
      <c r="H89" s="161">
        <v>1.1190897883706594</v>
      </c>
      <c r="I89" s="161">
        <v>1.1190897883706594</v>
      </c>
      <c r="J89" s="112">
        <v>0</v>
      </c>
      <c r="K89" s="113">
        <v>10.893219999999999</v>
      </c>
      <c r="L89" s="161">
        <v>9.6829999999999999E-2</v>
      </c>
      <c r="M89" s="161">
        <v>2.80104</v>
      </c>
      <c r="N89" s="161">
        <v>7.9953500000000002</v>
      </c>
      <c r="O89" s="161">
        <v>0</v>
      </c>
      <c r="P89" s="113">
        <v>10.893219999999999</v>
      </c>
      <c r="Q89" s="161">
        <v>9.6829999999999999E-2</v>
      </c>
      <c r="R89" s="161">
        <v>2.80104</v>
      </c>
      <c r="S89" s="161">
        <v>7.9953500000000002</v>
      </c>
      <c r="T89" s="161">
        <v>0</v>
      </c>
      <c r="U89" s="112">
        <v>1.1190897883706594</v>
      </c>
      <c r="V89" s="112">
        <v>10.893219999999999</v>
      </c>
      <c r="W89" s="112">
        <v>1.1190897883706594</v>
      </c>
      <c r="X89" s="112">
        <v>10.893219999999999</v>
      </c>
      <c r="Y89" s="112">
        <v>1.1190897883706594</v>
      </c>
      <c r="Z89" s="112">
        <v>10.893219999999999</v>
      </c>
      <c r="AA89" s="112">
        <v>0</v>
      </c>
      <c r="AB89" s="112">
        <v>0</v>
      </c>
      <c r="AC89" s="112">
        <v>0</v>
      </c>
      <c r="AD89" s="161">
        <v>0</v>
      </c>
      <c r="AE89" s="112">
        <v>0</v>
      </c>
      <c r="AF89" s="114">
        <v>0</v>
      </c>
      <c r="AG89" s="112">
        <v>0</v>
      </c>
      <c r="AH89" s="114">
        <v>0</v>
      </c>
      <c r="AI89" s="112">
        <v>0</v>
      </c>
      <c r="AJ89" s="114">
        <v>0</v>
      </c>
      <c r="AK89" s="112">
        <v>10.893219999999999</v>
      </c>
      <c r="AL89" s="114">
        <v>10.893219999999999</v>
      </c>
      <c r="AM89" s="112">
        <v>10.893219999999999</v>
      </c>
      <c r="AN89" s="172">
        <v>10.893219999999999</v>
      </c>
      <c r="AO89" s="185"/>
      <c r="AQ89" s="64"/>
      <c r="AR89" s="64"/>
      <c r="AS89" s="64"/>
    </row>
    <row r="90" spans="1:45" ht="94.5" x14ac:dyDescent="0.25">
      <c r="A90" s="56" t="s">
        <v>165</v>
      </c>
      <c r="B90" s="88" t="s">
        <v>209</v>
      </c>
      <c r="C90" s="81" t="s">
        <v>210</v>
      </c>
      <c r="D90" s="87" t="s">
        <v>80</v>
      </c>
      <c r="E90" s="87">
        <v>2023</v>
      </c>
      <c r="F90" s="87">
        <v>2023</v>
      </c>
      <c r="G90" s="148">
        <f t="shared" si="4"/>
        <v>2023</v>
      </c>
      <c r="H90" s="161">
        <v>0.13702607972056707</v>
      </c>
      <c r="I90" s="161">
        <v>0.13702607972056707</v>
      </c>
      <c r="J90" s="112">
        <v>0</v>
      </c>
      <c r="K90" s="113">
        <v>1.3338100000000002</v>
      </c>
      <c r="L90" s="161">
        <v>2.844E-2</v>
      </c>
      <c r="M90" s="161">
        <v>0.19697000000000001</v>
      </c>
      <c r="N90" s="161">
        <v>1.1084000000000001</v>
      </c>
      <c r="O90" s="161">
        <v>0</v>
      </c>
      <c r="P90" s="113">
        <v>1.3338100000000002</v>
      </c>
      <c r="Q90" s="161">
        <v>2.844E-2</v>
      </c>
      <c r="R90" s="161">
        <v>0.19697000000000001</v>
      </c>
      <c r="S90" s="161">
        <v>1.1084000000000001</v>
      </c>
      <c r="T90" s="161">
        <v>0</v>
      </c>
      <c r="U90" s="112">
        <v>0.13702588863776455</v>
      </c>
      <c r="V90" s="112">
        <v>1.3338100000000002</v>
      </c>
      <c r="W90" s="112">
        <v>0.13702588863776455</v>
      </c>
      <c r="X90" s="112">
        <v>1.3338100000000002</v>
      </c>
      <c r="Y90" s="112">
        <v>0.13702588863776455</v>
      </c>
      <c r="Z90" s="112">
        <v>1.3338100000000002</v>
      </c>
      <c r="AA90" s="112">
        <v>0</v>
      </c>
      <c r="AB90" s="112">
        <v>0</v>
      </c>
      <c r="AC90" s="112">
        <v>0</v>
      </c>
      <c r="AD90" s="161">
        <v>0</v>
      </c>
      <c r="AE90" s="112">
        <v>0</v>
      </c>
      <c r="AF90" s="114">
        <v>0</v>
      </c>
      <c r="AG90" s="112">
        <v>0</v>
      </c>
      <c r="AH90" s="114">
        <v>0</v>
      </c>
      <c r="AI90" s="112">
        <v>0</v>
      </c>
      <c r="AJ90" s="114">
        <v>0</v>
      </c>
      <c r="AK90" s="112">
        <v>1.33381186</v>
      </c>
      <c r="AL90" s="114">
        <v>1.3338100000000002</v>
      </c>
      <c r="AM90" s="112">
        <v>1.33381186</v>
      </c>
      <c r="AN90" s="172">
        <v>1.3338100000000002</v>
      </c>
      <c r="AO90" s="185"/>
      <c r="AQ90" s="64"/>
      <c r="AR90" s="64"/>
      <c r="AS90" s="64"/>
    </row>
    <row r="91" spans="1:45" ht="63" x14ac:dyDescent="0.25">
      <c r="A91" s="56" t="s">
        <v>165</v>
      </c>
      <c r="B91" s="88" t="s">
        <v>211</v>
      </c>
      <c r="C91" s="81" t="s">
        <v>212</v>
      </c>
      <c r="D91" s="87" t="s">
        <v>80</v>
      </c>
      <c r="E91" s="87">
        <v>2023</v>
      </c>
      <c r="F91" s="87">
        <v>2023</v>
      </c>
      <c r="G91" s="148">
        <f t="shared" si="4"/>
        <v>2023</v>
      </c>
      <c r="H91" s="161">
        <v>0.18977281487569345</v>
      </c>
      <c r="I91" s="161">
        <v>0.18977281487569345</v>
      </c>
      <c r="J91" s="112">
        <v>0</v>
      </c>
      <c r="K91" s="113">
        <v>1.8472500000000001</v>
      </c>
      <c r="L91" s="161">
        <v>3.5020000000000003E-2</v>
      </c>
      <c r="M91" s="161">
        <v>0.27490999999999999</v>
      </c>
      <c r="N91" s="161">
        <v>1.53732</v>
      </c>
      <c r="O91" s="161">
        <v>0</v>
      </c>
      <c r="P91" s="113">
        <v>1.8472500000000001</v>
      </c>
      <c r="Q91" s="161">
        <v>3.5020000000000003E-2</v>
      </c>
      <c r="R91" s="161">
        <v>0.27490999999999999</v>
      </c>
      <c r="S91" s="161">
        <v>1.53732</v>
      </c>
      <c r="T91" s="161">
        <v>0</v>
      </c>
      <c r="U91" s="112">
        <v>0.18977296075611261</v>
      </c>
      <c r="V91" s="112">
        <v>1.8472500000000001</v>
      </c>
      <c r="W91" s="112">
        <v>0.18977296075611261</v>
      </c>
      <c r="X91" s="112">
        <v>1.8472500000000001</v>
      </c>
      <c r="Y91" s="112">
        <v>0.18977296075611261</v>
      </c>
      <c r="Z91" s="112">
        <v>1.8472500000000001</v>
      </c>
      <c r="AA91" s="112">
        <v>0</v>
      </c>
      <c r="AB91" s="112">
        <v>0</v>
      </c>
      <c r="AC91" s="112">
        <v>0</v>
      </c>
      <c r="AD91" s="161">
        <v>0</v>
      </c>
      <c r="AE91" s="112">
        <v>0</v>
      </c>
      <c r="AF91" s="114">
        <v>0</v>
      </c>
      <c r="AG91" s="112">
        <v>0</v>
      </c>
      <c r="AH91" s="114">
        <v>0</v>
      </c>
      <c r="AI91" s="112">
        <v>0</v>
      </c>
      <c r="AJ91" s="114">
        <v>0</v>
      </c>
      <c r="AK91" s="112">
        <v>1.8472485800000003</v>
      </c>
      <c r="AL91" s="114">
        <v>1.8472500000000001</v>
      </c>
      <c r="AM91" s="112">
        <v>1.8472485800000003</v>
      </c>
      <c r="AN91" s="172">
        <v>1.8472500000000001</v>
      </c>
      <c r="AO91" s="185"/>
      <c r="AQ91" s="64"/>
      <c r="AR91" s="64"/>
      <c r="AS91" s="64"/>
    </row>
    <row r="92" spans="1:45" ht="63" x14ac:dyDescent="0.25">
      <c r="A92" s="56" t="s">
        <v>165</v>
      </c>
      <c r="B92" s="119" t="s">
        <v>213</v>
      </c>
      <c r="C92" s="81" t="s">
        <v>214</v>
      </c>
      <c r="D92" s="87" t="s">
        <v>80</v>
      </c>
      <c r="E92" s="87">
        <v>2023</v>
      </c>
      <c r="F92" s="87">
        <v>2023</v>
      </c>
      <c r="G92" s="148">
        <f t="shared" si="4"/>
        <v>2023</v>
      </c>
      <c r="H92" s="161">
        <v>0.29841524142182047</v>
      </c>
      <c r="I92" s="161">
        <v>0.29841524142182047</v>
      </c>
      <c r="J92" s="112">
        <v>0</v>
      </c>
      <c r="K92" s="113">
        <v>2.9047699999999996</v>
      </c>
      <c r="L92" s="161">
        <v>4.7620000000000003E-2</v>
      </c>
      <c r="M92" s="161">
        <v>0.43080000000000002</v>
      </c>
      <c r="N92" s="161">
        <v>2.4263499999999998</v>
      </c>
      <c r="O92" s="161">
        <v>0</v>
      </c>
      <c r="P92" s="113">
        <v>2.9047699999999996</v>
      </c>
      <c r="Q92" s="161">
        <v>4.7620000000000003E-2</v>
      </c>
      <c r="R92" s="161">
        <v>0.43080000000000002</v>
      </c>
      <c r="S92" s="161">
        <v>2.4263499999999998</v>
      </c>
      <c r="T92" s="161">
        <v>0</v>
      </c>
      <c r="U92" s="112">
        <v>0.29841483460036983</v>
      </c>
      <c r="V92" s="112">
        <v>2.9047699999999996</v>
      </c>
      <c r="W92" s="112">
        <v>0.29841483460036983</v>
      </c>
      <c r="X92" s="112">
        <v>2.9047699999999996</v>
      </c>
      <c r="Y92" s="112">
        <v>0.29841483460036983</v>
      </c>
      <c r="Z92" s="112">
        <v>2.9047699999999996</v>
      </c>
      <c r="AA92" s="112">
        <v>0</v>
      </c>
      <c r="AB92" s="112">
        <v>0</v>
      </c>
      <c r="AC92" s="112">
        <v>0</v>
      </c>
      <c r="AD92" s="161">
        <v>0</v>
      </c>
      <c r="AE92" s="112">
        <v>0</v>
      </c>
      <c r="AF92" s="114">
        <v>0</v>
      </c>
      <c r="AG92" s="112">
        <v>0</v>
      </c>
      <c r="AH92" s="114">
        <v>0</v>
      </c>
      <c r="AI92" s="112">
        <v>0</v>
      </c>
      <c r="AJ92" s="114">
        <v>0</v>
      </c>
      <c r="AK92" s="112">
        <v>2.90477396</v>
      </c>
      <c r="AL92" s="114">
        <v>2.9047699999999996</v>
      </c>
      <c r="AM92" s="112">
        <v>2.90477396</v>
      </c>
      <c r="AN92" s="172">
        <v>2.9047699999999996</v>
      </c>
      <c r="AO92" s="185"/>
      <c r="AQ92" s="64"/>
      <c r="AR92" s="64"/>
      <c r="AS92" s="64"/>
    </row>
    <row r="93" spans="1:45" ht="31.5" x14ac:dyDescent="0.25">
      <c r="A93" s="56" t="s">
        <v>165</v>
      </c>
      <c r="B93" s="88" t="s">
        <v>215</v>
      </c>
      <c r="C93" s="81" t="s">
        <v>216</v>
      </c>
      <c r="D93" s="87" t="s">
        <v>80</v>
      </c>
      <c r="E93" s="87">
        <v>2023</v>
      </c>
      <c r="F93" s="87">
        <v>2023</v>
      </c>
      <c r="G93" s="148">
        <f t="shared" si="4"/>
        <v>2023</v>
      </c>
      <c r="H93" s="161">
        <v>7.7969927059790417E-2</v>
      </c>
      <c r="I93" s="161">
        <v>7.7969927059790417E-2</v>
      </c>
      <c r="J93" s="112">
        <v>0</v>
      </c>
      <c r="K93" s="113">
        <v>0.75895999999999997</v>
      </c>
      <c r="L93" s="161">
        <v>9.5310000000000006E-2</v>
      </c>
      <c r="M93" s="161">
        <v>0.15368999999999999</v>
      </c>
      <c r="N93" s="161">
        <v>0.50995999999999997</v>
      </c>
      <c r="O93" s="161">
        <v>0</v>
      </c>
      <c r="P93" s="113">
        <v>0.75895999999999997</v>
      </c>
      <c r="Q93" s="161">
        <v>9.5310000000000006E-2</v>
      </c>
      <c r="R93" s="161">
        <v>0.15368999999999999</v>
      </c>
      <c r="S93" s="161">
        <v>0.50995999999999997</v>
      </c>
      <c r="T93" s="161">
        <v>0</v>
      </c>
      <c r="U93" s="112">
        <v>7.7970002054653792E-2</v>
      </c>
      <c r="V93" s="112">
        <v>0.75895999999999997</v>
      </c>
      <c r="W93" s="112">
        <v>7.7970002054653792E-2</v>
      </c>
      <c r="X93" s="112">
        <v>0.75895999999999997</v>
      </c>
      <c r="Y93" s="112">
        <v>7.7970002054653792E-2</v>
      </c>
      <c r="Z93" s="112">
        <v>0.75895999999999997</v>
      </c>
      <c r="AA93" s="112">
        <v>0</v>
      </c>
      <c r="AB93" s="112">
        <v>0</v>
      </c>
      <c r="AC93" s="112">
        <v>0</v>
      </c>
      <c r="AD93" s="161">
        <v>0</v>
      </c>
      <c r="AE93" s="112">
        <v>0</v>
      </c>
      <c r="AF93" s="114">
        <v>0</v>
      </c>
      <c r="AG93" s="112">
        <v>0</v>
      </c>
      <c r="AH93" s="114">
        <v>0</v>
      </c>
      <c r="AI93" s="112">
        <v>0</v>
      </c>
      <c r="AJ93" s="114">
        <v>0</v>
      </c>
      <c r="AK93" s="112">
        <v>0.75895926999999996</v>
      </c>
      <c r="AL93" s="114">
        <v>0.75895999999999997</v>
      </c>
      <c r="AM93" s="112">
        <v>0.75895926999999996</v>
      </c>
      <c r="AN93" s="172">
        <v>0.75895999999999997</v>
      </c>
      <c r="AO93" s="185"/>
      <c r="AQ93" s="64"/>
      <c r="AR93" s="64"/>
      <c r="AS93" s="64"/>
    </row>
    <row r="94" spans="1:45" ht="31.5" x14ac:dyDescent="0.25">
      <c r="A94" s="56" t="s">
        <v>165</v>
      </c>
      <c r="B94" s="88" t="s">
        <v>217</v>
      </c>
      <c r="C94" s="81" t="s">
        <v>218</v>
      </c>
      <c r="D94" s="87" t="s">
        <v>80</v>
      </c>
      <c r="E94" s="87">
        <v>2023</v>
      </c>
      <c r="F94" s="87">
        <v>2023</v>
      </c>
      <c r="G94" s="148">
        <f t="shared" si="4"/>
        <v>2023</v>
      </c>
      <c r="H94" s="161">
        <v>2.5705184918841172E-2</v>
      </c>
      <c r="I94" s="161">
        <v>2.5705184918841172E-2</v>
      </c>
      <c r="J94" s="112">
        <v>0</v>
      </c>
      <c r="K94" s="113">
        <v>0.25020999999999999</v>
      </c>
      <c r="L94" s="161">
        <v>5.2359999999999997E-2</v>
      </c>
      <c r="M94" s="161">
        <v>3.3950000000000001E-2</v>
      </c>
      <c r="N94" s="161">
        <v>0.16389999999999999</v>
      </c>
      <c r="O94" s="161">
        <v>0</v>
      </c>
      <c r="P94" s="113">
        <v>0.25020999999999999</v>
      </c>
      <c r="Q94" s="161">
        <v>5.2359999999999997E-2</v>
      </c>
      <c r="R94" s="161">
        <v>3.3950000000000001E-2</v>
      </c>
      <c r="S94" s="161">
        <v>0.16389999999999999</v>
      </c>
      <c r="T94" s="161">
        <v>0</v>
      </c>
      <c r="U94" s="112">
        <v>2.570474625025683E-2</v>
      </c>
      <c r="V94" s="112">
        <v>0.25020999999999999</v>
      </c>
      <c r="W94" s="112">
        <v>2.570474625025683E-2</v>
      </c>
      <c r="X94" s="112">
        <v>0.25020999999999999</v>
      </c>
      <c r="Y94" s="112">
        <v>2.570474625025683E-2</v>
      </c>
      <c r="Z94" s="112">
        <v>0.25020999999999999</v>
      </c>
      <c r="AA94" s="112">
        <v>0</v>
      </c>
      <c r="AB94" s="112">
        <v>0</v>
      </c>
      <c r="AC94" s="112">
        <v>0</v>
      </c>
      <c r="AD94" s="161">
        <v>0</v>
      </c>
      <c r="AE94" s="112">
        <v>0</v>
      </c>
      <c r="AF94" s="114">
        <v>0</v>
      </c>
      <c r="AG94" s="112">
        <v>0</v>
      </c>
      <c r="AH94" s="114">
        <v>0</v>
      </c>
      <c r="AI94" s="112">
        <v>0</v>
      </c>
      <c r="AJ94" s="114">
        <v>0</v>
      </c>
      <c r="AK94" s="112">
        <v>0.25021427000000002</v>
      </c>
      <c r="AL94" s="114">
        <v>0.25020999999999999</v>
      </c>
      <c r="AM94" s="112">
        <v>0.25021427000000002</v>
      </c>
      <c r="AN94" s="172">
        <v>0.25020999999999999</v>
      </c>
      <c r="AO94" s="185"/>
      <c r="AQ94" s="64"/>
      <c r="AR94" s="64"/>
      <c r="AS94" s="64"/>
    </row>
    <row r="95" spans="1:45" ht="70.5" customHeight="1" x14ac:dyDescent="0.25">
      <c r="A95" s="56" t="s">
        <v>165</v>
      </c>
      <c r="B95" s="89" t="s">
        <v>219</v>
      </c>
      <c r="C95" s="81" t="s">
        <v>220</v>
      </c>
      <c r="D95" s="87" t="s">
        <v>80</v>
      </c>
      <c r="E95" s="87">
        <v>2020</v>
      </c>
      <c r="F95" s="87">
        <v>2020</v>
      </c>
      <c r="G95" s="147">
        <f>F95</f>
        <v>2020</v>
      </c>
      <c r="H95" s="112">
        <v>4.5055630778713794E-2</v>
      </c>
      <c r="I95" s="112">
        <v>4.5055630778713794E-2</v>
      </c>
      <c r="J95" s="112">
        <v>0.43857151000000005</v>
      </c>
      <c r="K95" s="113">
        <v>0.43857151000000005</v>
      </c>
      <c r="L95" s="161">
        <v>5.1670000000000001E-2</v>
      </c>
      <c r="M95" s="161">
        <v>8.4159999999999999E-2</v>
      </c>
      <c r="N95" s="161">
        <v>0.30274000000000001</v>
      </c>
      <c r="O95" s="161">
        <v>0</v>
      </c>
      <c r="P95" s="113">
        <v>0.43857151000000005</v>
      </c>
      <c r="Q95" s="112">
        <v>5.1670000000000001E-2</v>
      </c>
      <c r="R95" s="112">
        <v>8.4159999999999999E-2</v>
      </c>
      <c r="S95" s="112">
        <v>0.30274000000000001</v>
      </c>
      <c r="T95" s="112">
        <v>0</v>
      </c>
      <c r="U95" s="112">
        <v>0</v>
      </c>
      <c r="V95" s="112">
        <v>0</v>
      </c>
      <c r="W95" s="112">
        <v>0</v>
      </c>
      <c r="X95" s="112">
        <v>0</v>
      </c>
      <c r="Y95" s="112">
        <v>0</v>
      </c>
      <c r="Z95" s="112">
        <v>0</v>
      </c>
      <c r="AA95" s="112">
        <v>0</v>
      </c>
      <c r="AB95" s="112">
        <v>0</v>
      </c>
      <c r="AC95" s="112">
        <v>0.43857151000000005</v>
      </c>
      <c r="AD95" s="161">
        <v>0.43857151000000005</v>
      </c>
      <c r="AE95" s="112">
        <v>0</v>
      </c>
      <c r="AF95" s="112">
        <v>0</v>
      </c>
      <c r="AG95" s="112">
        <v>0</v>
      </c>
      <c r="AH95" s="112">
        <v>0</v>
      </c>
      <c r="AI95" s="112">
        <v>0</v>
      </c>
      <c r="AJ95" s="112">
        <v>0</v>
      </c>
      <c r="AK95" s="112">
        <v>0</v>
      </c>
      <c r="AL95" s="112">
        <v>0</v>
      </c>
      <c r="AM95" s="112">
        <v>0.43857151000000005</v>
      </c>
      <c r="AN95" s="172">
        <v>0.43857151000000005</v>
      </c>
      <c r="AO95" s="185"/>
      <c r="AQ95" s="64"/>
      <c r="AR95" s="64"/>
      <c r="AS95" s="64"/>
    </row>
    <row r="96" spans="1:45" ht="92.25" customHeight="1" x14ac:dyDescent="0.25">
      <c r="A96" s="56" t="s">
        <v>165</v>
      </c>
      <c r="B96" s="89" t="s">
        <v>221</v>
      </c>
      <c r="C96" s="81" t="s">
        <v>222</v>
      </c>
      <c r="D96" s="87" t="s">
        <v>80</v>
      </c>
      <c r="E96" s="87" t="s">
        <v>85</v>
      </c>
      <c r="F96" s="87">
        <v>2022</v>
      </c>
      <c r="G96" s="148" t="s">
        <v>85</v>
      </c>
      <c r="H96" s="112">
        <v>0</v>
      </c>
      <c r="I96" s="112">
        <v>0.85979000000000005</v>
      </c>
      <c r="J96" s="112">
        <v>0</v>
      </c>
      <c r="K96" s="113">
        <v>0.85979000000000005</v>
      </c>
      <c r="L96" s="161">
        <v>2.5149999999999999E-2</v>
      </c>
      <c r="M96" s="161">
        <v>0.25791999999999998</v>
      </c>
      <c r="N96" s="161">
        <v>0.57672000000000001</v>
      </c>
      <c r="O96" s="161">
        <v>0</v>
      </c>
      <c r="P96" s="113">
        <v>0</v>
      </c>
      <c r="Q96" s="161">
        <v>0</v>
      </c>
      <c r="R96" s="161">
        <v>0</v>
      </c>
      <c r="S96" s="161">
        <v>0</v>
      </c>
      <c r="T96" s="161">
        <v>0</v>
      </c>
      <c r="U96" s="112">
        <v>8.8328539141154724E-2</v>
      </c>
      <c r="V96" s="112">
        <v>0.85979000000000005</v>
      </c>
      <c r="W96" s="112">
        <v>8.8328539141154724E-2</v>
      </c>
      <c r="X96" s="112">
        <v>0.85979000000000005</v>
      </c>
      <c r="Y96" s="112">
        <v>0</v>
      </c>
      <c r="Z96" s="112">
        <v>0</v>
      </c>
      <c r="AA96" s="112">
        <v>0</v>
      </c>
      <c r="AB96" s="112">
        <v>0</v>
      </c>
      <c r="AC96" s="112">
        <v>0</v>
      </c>
      <c r="AD96" s="161">
        <v>0</v>
      </c>
      <c r="AE96" s="112">
        <v>0</v>
      </c>
      <c r="AF96" s="112">
        <v>0</v>
      </c>
      <c r="AG96" s="112">
        <v>0.85980000000000001</v>
      </c>
      <c r="AH96" s="161">
        <v>0</v>
      </c>
      <c r="AI96" s="112">
        <v>0</v>
      </c>
      <c r="AJ96" s="112">
        <v>0</v>
      </c>
      <c r="AK96" s="112">
        <v>0</v>
      </c>
      <c r="AL96" s="112">
        <v>0</v>
      </c>
      <c r="AM96" s="112">
        <v>0.85980000000000001</v>
      </c>
      <c r="AN96" s="172">
        <v>0</v>
      </c>
      <c r="AO96" s="185"/>
      <c r="AQ96" s="64"/>
      <c r="AR96" s="64"/>
      <c r="AS96" s="64"/>
    </row>
    <row r="97" spans="1:101" ht="63" x14ac:dyDescent="0.25">
      <c r="A97" s="70" t="s">
        <v>223</v>
      </c>
      <c r="B97" s="71" t="s">
        <v>224</v>
      </c>
      <c r="C97" s="120"/>
      <c r="D97" s="120"/>
      <c r="E97" s="120"/>
      <c r="F97" s="120"/>
      <c r="G97" s="121"/>
      <c r="H97" s="164">
        <v>1.7749159810971851</v>
      </c>
      <c r="I97" s="164">
        <v>10.634725617423463</v>
      </c>
      <c r="J97" s="164">
        <v>17.277032160000001</v>
      </c>
      <c r="K97" s="164">
        <v>41.397014160000005</v>
      </c>
      <c r="L97" s="164">
        <v>0</v>
      </c>
      <c r="M97" s="164">
        <v>8.0447254400000006</v>
      </c>
      <c r="N97" s="164">
        <v>33.352288719999997</v>
      </c>
      <c r="O97" s="164">
        <v>0</v>
      </c>
      <c r="P97" s="164">
        <v>103.51841916000001</v>
      </c>
      <c r="Q97" s="164">
        <v>0</v>
      </c>
      <c r="R97" s="164">
        <v>18.921086326000001</v>
      </c>
      <c r="S97" s="164">
        <v>84.597332833999999</v>
      </c>
      <c r="T97" s="164">
        <v>0</v>
      </c>
      <c r="U97" s="164">
        <v>2.4779106225600986</v>
      </c>
      <c r="V97" s="164">
        <v>24.119982</v>
      </c>
      <c r="W97" s="164">
        <v>0</v>
      </c>
      <c r="X97" s="164">
        <v>0</v>
      </c>
      <c r="Y97" s="164">
        <v>6.38189901376618</v>
      </c>
      <c r="Z97" s="164">
        <v>62.12140500000001</v>
      </c>
      <c r="AA97" s="164">
        <v>24.119982</v>
      </c>
      <c r="AB97" s="164">
        <v>24.119982</v>
      </c>
      <c r="AC97" s="164">
        <v>17.277032160000001</v>
      </c>
      <c r="AD97" s="164">
        <v>17.277032160000001</v>
      </c>
      <c r="AE97" s="164">
        <v>24.119982</v>
      </c>
      <c r="AF97" s="164">
        <v>24.119982</v>
      </c>
      <c r="AG97" s="164">
        <v>0</v>
      </c>
      <c r="AH97" s="164">
        <v>24.745296000000003</v>
      </c>
      <c r="AI97" s="164">
        <v>0</v>
      </c>
      <c r="AJ97" s="164">
        <v>14.485108</v>
      </c>
      <c r="AK97" s="164">
        <v>0</v>
      </c>
      <c r="AL97" s="164">
        <v>22.891000999999999</v>
      </c>
      <c r="AM97" s="164">
        <v>41.397014160000005</v>
      </c>
      <c r="AN97" s="173">
        <v>103.51841916000001</v>
      </c>
      <c r="AO97" s="188"/>
      <c r="AQ97" s="64"/>
      <c r="AR97" s="64"/>
      <c r="AS97" s="64"/>
    </row>
    <row r="98" spans="1:101" ht="63" x14ac:dyDescent="0.25">
      <c r="A98" s="75" t="s">
        <v>225</v>
      </c>
      <c r="B98" s="76" t="s">
        <v>226</v>
      </c>
      <c r="C98" s="122"/>
      <c r="D98" s="122"/>
      <c r="E98" s="122"/>
      <c r="F98" s="122"/>
      <c r="G98" s="123"/>
      <c r="H98" s="165">
        <v>1.7749159810971851</v>
      </c>
      <c r="I98" s="165">
        <v>10.454943410725292</v>
      </c>
      <c r="J98" s="165">
        <v>17.277032160000001</v>
      </c>
      <c r="K98" s="165">
        <v>41.397014160000005</v>
      </c>
      <c r="L98" s="165">
        <v>0</v>
      </c>
      <c r="M98" s="165">
        <v>8.0447254400000006</v>
      </c>
      <c r="N98" s="165">
        <v>33.352288719999997</v>
      </c>
      <c r="O98" s="165">
        <v>0</v>
      </c>
      <c r="P98" s="165">
        <v>101.76841916000001</v>
      </c>
      <c r="Q98" s="165">
        <v>0</v>
      </c>
      <c r="R98" s="165">
        <v>18.921086326000001</v>
      </c>
      <c r="S98" s="165">
        <v>82.847332833999999</v>
      </c>
      <c r="T98" s="165">
        <v>0</v>
      </c>
      <c r="U98" s="165">
        <v>2.4779106225600986</v>
      </c>
      <c r="V98" s="165">
        <v>24.119982</v>
      </c>
      <c r="W98" s="165">
        <v>0</v>
      </c>
      <c r="X98" s="165">
        <v>0</v>
      </c>
      <c r="Y98" s="165">
        <v>6.2021168070680091</v>
      </c>
      <c r="Z98" s="165">
        <v>60.37140500000001</v>
      </c>
      <c r="AA98" s="165">
        <v>24.119982</v>
      </c>
      <c r="AB98" s="165">
        <v>24.119982</v>
      </c>
      <c r="AC98" s="165">
        <v>17.277032160000001</v>
      </c>
      <c r="AD98" s="165">
        <v>17.277032160000001</v>
      </c>
      <c r="AE98" s="165">
        <v>24.119982</v>
      </c>
      <c r="AF98" s="165">
        <v>24.119982</v>
      </c>
      <c r="AG98" s="165">
        <v>0</v>
      </c>
      <c r="AH98" s="165">
        <v>22.995296000000003</v>
      </c>
      <c r="AI98" s="165">
        <v>0</v>
      </c>
      <c r="AJ98" s="165">
        <v>14.485108</v>
      </c>
      <c r="AK98" s="165">
        <v>0</v>
      </c>
      <c r="AL98" s="165">
        <v>22.891000999999999</v>
      </c>
      <c r="AM98" s="165">
        <v>41.397014160000005</v>
      </c>
      <c r="AN98" s="174">
        <v>101.76841916000001</v>
      </c>
      <c r="AO98" s="189"/>
      <c r="AQ98" s="64"/>
      <c r="AR98" s="64"/>
      <c r="AS98" s="64"/>
    </row>
    <row r="99" spans="1:101" ht="31.5" x14ac:dyDescent="0.25">
      <c r="A99" s="56" t="s">
        <v>225</v>
      </c>
      <c r="B99" s="88" t="s">
        <v>227</v>
      </c>
      <c r="C99" s="81" t="s">
        <v>228</v>
      </c>
      <c r="D99" s="87" t="s">
        <v>80</v>
      </c>
      <c r="E99" s="87">
        <v>2020</v>
      </c>
      <c r="F99" s="87">
        <v>2020</v>
      </c>
      <c r="G99" s="147">
        <f t="shared" ref="G99:G104" si="5">F99</f>
        <v>2020</v>
      </c>
      <c r="H99" s="112">
        <v>0.77512675467433734</v>
      </c>
      <c r="I99" s="112">
        <v>0.77512675467433734</v>
      </c>
      <c r="J99" s="112">
        <v>7.5450838300000003</v>
      </c>
      <c r="K99" s="113">
        <v>7.5450838300000003</v>
      </c>
      <c r="L99" s="161">
        <v>0</v>
      </c>
      <c r="M99" s="161">
        <v>1.4609091400000001</v>
      </c>
      <c r="N99" s="161">
        <v>6.0841746900000002</v>
      </c>
      <c r="O99" s="161">
        <v>0</v>
      </c>
      <c r="P99" s="113">
        <v>7.5450838300000003</v>
      </c>
      <c r="Q99" s="112">
        <v>0</v>
      </c>
      <c r="R99" s="112">
        <v>1.4609091400000001</v>
      </c>
      <c r="S99" s="112">
        <v>6.0841746900000002</v>
      </c>
      <c r="T99" s="112">
        <v>0</v>
      </c>
      <c r="U99" s="112">
        <v>0</v>
      </c>
      <c r="V99" s="112">
        <v>0</v>
      </c>
      <c r="W99" s="112">
        <v>0</v>
      </c>
      <c r="X99" s="112">
        <v>0</v>
      </c>
      <c r="Y99" s="112">
        <v>0</v>
      </c>
      <c r="Z99" s="112">
        <v>0</v>
      </c>
      <c r="AA99" s="112">
        <v>0</v>
      </c>
      <c r="AB99" s="112">
        <v>0</v>
      </c>
      <c r="AC99" s="112">
        <v>7.5450838300000003</v>
      </c>
      <c r="AD99" s="161">
        <v>7.5450838300000003</v>
      </c>
      <c r="AE99" s="112">
        <v>0</v>
      </c>
      <c r="AF99" s="112">
        <v>0</v>
      </c>
      <c r="AG99" s="112">
        <v>0</v>
      </c>
      <c r="AH99" s="112">
        <v>0</v>
      </c>
      <c r="AI99" s="112">
        <v>0</v>
      </c>
      <c r="AJ99" s="112">
        <v>0</v>
      </c>
      <c r="AK99" s="112">
        <v>0</v>
      </c>
      <c r="AL99" s="112">
        <v>0</v>
      </c>
      <c r="AM99" s="112">
        <v>7.5450838300000003</v>
      </c>
      <c r="AN99" s="172">
        <v>7.5450838300000003</v>
      </c>
      <c r="AO99" s="185"/>
      <c r="AQ99" s="64"/>
      <c r="AR99" s="64"/>
      <c r="AS99" s="64"/>
    </row>
    <row r="100" spans="1:101" ht="31.5" x14ac:dyDescent="0.25">
      <c r="A100" s="56" t="s">
        <v>225</v>
      </c>
      <c r="B100" s="88" t="s">
        <v>229</v>
      </c>
      <c r="C100" s="81" t="s">
        <v>230</v>
      </c>
      <c r="D100" s="87" t="s">
        <v>80</v>
      </c>
      <c r="E100" s="87">
        <v>2020</v>
      </c>
      <c r="F100" s="87">
        <v>2020</v>
      </c>
      <c r="G100" s="147">
        <f t="shared" si="5"/>
        <v>2020</v>
      </c>
      <c r="H100" s="112">
        <v>9.6862938154920891E-2</v>
      </c>
      <c r="I100" s="112">
        <v>9.6862938154920891E-2</v>
      </c>
      <c r="J100" s="112">
        <v>0.94286384000000001</v>
      </c>
      <c r="K100" s="113">
        <v>0.94286384000000001</v>
      </c>
      <c r="L100" s="161">
        <v>0</v>
      </c>
      <c r="M100" s="161">
        <v>0.17197209000000002</v>
      </c>
      <c r="N100" s="161">
        <v>0.77089174999999999</v>
      </c>
      <c r="O100" s="161">
        <v>0</v>
      </c>
      <c r="P100" s="113">
        <v>0.94286384000000001</v>
      </c>
      <c r="Q100" s="112">
        <v>0</v>
      </c>
      <c r="R100" s="112">
        <v>0.17197209000000002</v>
      </c>
      <c r="S100" s="112">
        <v>0.77089174999999999</v>
      </c>
      <c r="T100" s="112">
        <v>0</v>
      </c>
      <c r="U100" s="112">
        <v>0</v>
      </c>
      <c r="V100" s="112">
        <v>0</v>
      </c>
      <c r="W100" s="112">
        <v>0</v>
      </c>
      <c r="X100" s="112">
        <v>0</v>
      </c>
      <c r="Y100" s="112">
        <v>0</v>
      </c>
      <c r="Z100" s="112">
        <v>0</v>
      </c>
      <c r="AA100" s="112">
        <v>0</v>
      </c>
      <c r="AB100" s="112">
        <v>0</v>
      </c>
      <c r="AC100" s="112">
        <v>0.94286384000000001</v>
      </c>
      <c r="AD100" s="161">
        <v>0.94286384000000001</v>
      </c>
      <c r="AE100" s="112">
        <v>0</v>
      </c>
      <c r="AF100" s="112">
        <v>0</v>
      </c>
      <c r="AG100" s="112">
        <v>0</v>
      </c>
      <c r="AH100" s="112">
        <v>0</v>
      </c>
      <c r="AI100" s="112">
        <v>0</v>
      </c>
      <c r="AJ100" s="112">
        <v>0</v>
      </c>
      <c r="AK100" s="112">
        <v>0</v>
      </c>
      <c r="AL100" s="112">
        <v>0</v>
      </c>
      <c r="AM100" s="112">
        <v>0.94286384000000001</v>
      </c>
      <c r="AN100" s="172">
        <v>0.94286384000000001</v>
      </c>
      <c r="AO100" s="185"/>
      <c r="AQ100" s="64"/>
      <c r="AR100" s="64"/>
      <c r="AS100" s="64"/>
    </row>
    <row r="101" spans="1:101" ht="47.25" x14ac:dyDescent="0.25">
      <c r="A101" s="56" t="s">
        <v>225</v>
      </c>
      <c r="B101" s="88" t="s">
        <v>231</v>
      </c>
      <c r="C101" s="81" t="s">
        <v>232</v>
      </c>
      <c r="D101" s="87" t="s">
        <v>80</v>
      </c>
      <c r="E101" s="87">
        <v>2020</v>
      </c>
      <c r="F101" s="87">
        <v>2020</v>
      </c>
      <c r="G101" s="147">
        <f t="shared" si="5"/>
        <v>2020</v>
      </c>
      <c r="H101" s="112">
        <v>0.31375532463529893</v>
      </c>
      <c r="I101" s="112">
        <v>0.31375532463529893</v>
      </c>
      <c r="J101" s="112">
        <v>3.0540943299999999</v>
      </c>
      <c r="K101" s="113">
        <v>3.0540943299999999</v>
      </c>
      <c r="L101" s="161">
        <v>0</v>
      </c>
      <c r="M101" s="161">
        <v>0.56354638999999995</v>
      </c>
      <c r="N101" s="161">
        <v>2.4905479399999999</v>
      </c>
      <c r="O101" s="161">
        <v>0</v>
      </c>
      <c r="P101" s="113">
        <v>3.0540943299999999</v>
      </c>
      <c r="Q101" s="112">
        <v>0</v>
      </c>
      <c r="R101" s="112">
        <v>0.56354638999999995</v>
      </c>
      <c r="S101" s="112">
        <v>2.4905479399999999</v>
      </c>
      <c r="T101" s="112">
        <v>0</v>
      </c>
      <c r="U101" s="112">
        <v>0</v>
      </c>
      <c r="V101" s="112">
        <v>0</v>
      </c>
      <c r="W101" s="112">
        <v>0</v>
      </c>
      <c r="X101" s="112">
        <v>0</v>
      </c>
      <c r="Y101" s="112">
        <v>0</v>
      </c>
      <c r="Z101" s="112">
        <v>0</v>
      </c>
      <c r="AA101" s="112">
        <v>0</v>
      </c>
      <c r="AB101" s="112">
        <v>0</v>
      </c>
      <c r="AC101" s="112">
        <v>3.0540943299999999</v>
      </c>
      <c r="AD101" s="161">
        <v>3.0540943299999999</v>
      </c>
      <c r="AE101" s="112">
        <v>0</v>
      </c>
      <c r="AF101" s="112">
        <v>0</v>
      </c>
      <c r="AG101" s="112">
        <v>0</v>
      </c>
      <c r="AH101" s="112">
        <v>0</v>
      </c>
      <c r="AI101" s="112">
        <v>0</v>
      </c>
      <c r="AJ101" s="112">
        <v>0</v>
      </c>
      <c r="AK101" s="112">
        <v>0</v>
      </c>
      <c r="AL101" s="112">
        <v>0</v>
      </c>
      <c r="AM101" s="112">
        <v>3.0540943299999999</v>
      </c>
      <c r="AN101" s="172">
        <v>3.0540943299999999</v>
      </c>
      <c r="AO101" s="185"/>
      <c r="AQ101" s="64"/>
      <c r="AR101" s="64"/>
      <c r="AS101" s="64"/>
    </row>
    <row r="102" spans="1:101" ht="31.5" x14ac:dyDescent="0.25">
      <c r="A102" s="56" t="s">
        <v>225</v>
      </c>
      <c r="B102" s="88" t="s">
        <v>233</v>
      </c>
      <c r="C102" s="81" t="s">
        <v>234</v>
      </c>
      <c r="D102" s="87" t="s">
        <v>80</v>
      </c>
      <c r="E102" s="87">
        <v>2020</v>
      </c>
      <c r="F102" s="87">
        <v>2020</v>
      </c>
      <c r="G102" s="147">
        <f t="shared" si="5"/>
        <v>2020</v>
      </c>
      <c r="H102" s="112">
        <v>1.1892233408670639E-2</v>
      </c>
      <c r="I102" s="112">
        <v>1.1892233408670639E-2</v>
      </c>
      <c r="J102" s="112">
        <v>0.115759</v>
      </c>
      <c r="K102" s="113">
        <v>0.115759</v>
      </c>
      <c r="L102" s="161">
        <v>0</v>
      </c>
      <c r="M102" s="161">
        <v>3.8705730000000001E-2</v>
      </c>
      <c r="N102" s="161">
        <v>7.7053269999999993E-2</v>
      </c>
      <c r="O102" s="161">
        <v>0</v>
      </c>
      <c r="P102" s="113">
        <v>0.115759</v>
      </c>
      <c r="Q102" s="112">
        <v>0</v>
      </c>
      <c r="R102" s="112">
        <v>3.8705730000000001E-2</v>
      </c>
      <c r="S102" s="112">
        <v>7.7053269999999993E-2</v>
      </c>
      <c r="T102" s="112">
        <v>0</v>
      </c>
      <c r="U102" s="112">
        <v>0</v>
      </c>
      <c r="V102" s="112">
        <v>0</v>
      </c>
      <c r="W102" s="112">
        <v>0</v>
      </c>
      <c r="X102" s="112">
        <v>0</v>
      </c>
      <c r="Y102" s="112">
        <v>0</v>
      </c>
      <c r="Z102" s="112">
        <v>0</v>
      </c>
      <c r="AA102" s="112">
        <v>0</v>
      </c>
      <c r="AB102" s="112">
        <v>0</v>
      </c>
      <c r="AC102" s="112">
        <v>0.115759</v>
      </c>
      <c r="AD102" s="161">
        <v>0.115759</v>
      </c>
      <c r="AE102" s="112">
        <v>0</v>
      </c>
      <c r="AF102" s="112">
        <v>0</v>
      </c>
      <c r="AG102" s="112">
        <v>0</v>
      </c>
      <c r="AH102" s="112">
        <v>0</v>
      </c>
      <c r="AI102" s="112">
        <v>0</v>
      </c>
      <c r="AJ102" s="112">
        <v>0</v>
      </c>
      <c r="AK102" s="112">
        <v>0</v>
      </c>
      <c r="AL102" s="112">
        <v>0</v>
      </c>
      <c r="AM102" s="112">
        <v>0.115759</v>
      </c>
      <c r="AN102" s="172">
        <v>0.115759</v>
      </c>
      <c r="AO102" s="185"/>
      <c r="AQ102" s="64"/>
      <c r="AR102" s="64"/>
      <c r="AS102" s="64"/>
    </row>
    <row r="103" spans="1:101" ht="31.5" x14ac:dyDescent="0.25">
      <c r="A103" s="56" t="s">
        <v>225</v>
      </c>
      <c r="B103" s="88" t="s">
        <v>235</v>
      </c>
      <c r="C103" s="81" t="s">
        <v>236</v>
      </c>
      <c r="D103" s="87" t="s">
        <v>80</v>
      </c>
      <c r="E103" s="87">
        <v>2020</v>
      </c>
      <c r="F103" s="87">
        <v>2020</v>
      </c>
      <c r="G103" s="147">
        <f t="shared" si="5"/>
        <v>2020</v>
      </c>
      <c r="H103" s="112">
        <v>0.32928350729402101</v>
      </c>
      <c r="I103" s="112">
        <v>0.32928350729402101</v>
      </c>
      <c r="J103" s="112">
        <v>3.2052456600000001</v>
      </c>
      <c r="K103" s="113">
        <v>3.2052456600000001</v>
      </c>
      <c r="L103" s="161">
        <v>0</v>
      </c>
      <c r="M103" s="161">
        <v>0.68206146000000001</v>
      </c>
      <c r="N103" s="161">
        <v>2.5231842000000002</v>
      </c>
      <c r="O103" s="161">
        <v>0</v>
      </c>
      <c r="P103" s="113">
        <v>3.2052456600000001</v>
      </c>
      <c r="Q103" s="112">
        <v>0</v>
      </c>
      <c r="R103" s="112">
        <v>0.68206146000000001</v>
      </c>
      <c r="S103" s="112">
        <v>2.5231842000000002</v>
      </c>
      <c r="T103" s="112">
        <v>0</v>
      </c>
      <c r="U103" s="112">
        <v>0</v>
      </c>
      <c r="V103" s="112">
        <v>0</v>
      </c>
      <c r="W103" s="112">
        <v>0</v>
      </c>
      <c r="X103" s="112">
        <v>0</v>
      </c>
      <c r="Y103" s="112">
        <v>0</v>
      </c>
      <c r="Z103" s="112">
        <v>0</v>
      </c>
      <c r="AA103" s="112">
        <v>0</v>
      </c>
      <c r="AB103" s="112">
        <v>0</v>
      </c>
      <c r="AC103" s="112">
        <v>3.2052456600000001</v>
      </c>
      <c r="AD103" s="161">
        <v>3.2052456600000001</v>
      </c>
      <c r="AE103" s="112">
        <v>0</v>
      </c>
      <c r="AF103" s="112">
        <v>0</v>
      </c>
      <c r="AG103" s="112">
        <v>0</v>
      </c>
      <c r="AH103" s="112">
        <v>0</v>
      </c>
      <c r="AI103" s="112">
        <v>0</v>
      </c>
      <c r="AJ103" s="112">
        <v>0</v>
      </c>
      <c r="AK103" s="112">
        <v>0</v>
      </c>
      <c r="AL103" s="112">
        <v>0</v>
      </c>
      <c r="AM103" s="112">
        <v>3.2052456600000001</v>
      </c>
      <c r="AN103" s="172">
        <v>3.2052456600000001</v>
      </c>
      <c r="AO103" s="185"/>
      <c r="AQ103" s="64"/>
      <c r="AR103" s="64"/>
      <c r="AS103" s="64"/>
    </row>
    <row r="104" spans="1:101" ht="47.25" x14ac:dyDescent="0.25">
      <c r="A104" s="56" t="s">
        <v>225</v>
      </c>
      <c r="B104" s="88" t="s">
        <v>237</v>
      </c>
      <c r="C104" s="81" t="s">
        <v>238</v>
      </c>
      <c r="D104" s="87" t="s">
        <v>80</v>
      </c>
      <c r="E104" s="87">
        <v>2020</v>
      </c>
      <c r="F104" s="87">
        <v>2020</v>
      </c>
      <c r="G104" s="147">
        <f t="shared" si="5"/>
        <v>2020</v>
      </c>
      <c r="H104" s="112">
        <v>0.24799522292993631</v>
      </c>
      <c r="I104" s="112">
        <v>0.24799522292993631</v>
      </c>
      <c r="J104" s="112">
        <v>2.4139854999999999</v>
      </c>
      <c r="K104" s="113">
        <v>2.4139854999999999</v>
      </c>
      <c r="L104" s="161">
        <v>0</v>
      </c>
      <c r="M104" s="161">
        <v>0.37197886999999996</v>
      </c>
      <c r="N104" s="161">
        <v>2.0420066299999999</v>
      </c>
      <c r="O104" s="161">
        <v>0</v>
      </c>
      <c r="P104" s="113">
        <v>2.4139854999999999</v>
      </c>
      <c r="Q104" s="112">
        <v>0</v>
      </c>
      <c r="R104" s="112">
        <v>0.37197886999999996</v>
      </c>
      <c r="S104" s="112">
        <v>2.0420066299999999</v>
      </c>
      <c r="T104" s="112">
        <v>0</v>
      </c>
      <c r="U104" s="112">
        <v>0</v>
      </c>
      <c r="V104" s="112">
        <v>0</v>
      </c>
      <c r="W104" s="112">
        <v>0</v>
      </c>
      <c r="X104" s="112">
        <v>0</v>
      </c>
      <c r="Y104" s="112">
        <v>0</v>
      </c>
      <c r="Z104" s="112">
        <v>0</v>
      </c>
      <c r="AA104" s="112">
        <v>0</v>
      </c>
      <c r="AB104" s="112">
        <v>0</v>
      </c>
      <c r="AC104" s="112">
        <v>2.4139854999999999</v>
      </c>
      <c r="AD104" s="161">
        <v>2.4139854999999999</v>
      </c>
      <c r="AE104" s="112">
        <v>0</v>
      </c>
      <c r="AF104" s="112">
        <v>0</v>
      </c>
      <c r="AG104" s="112">
        <v>0</v>
      </c>
      <c r="AH104" s="112">
        <v>0</v>
      </c>
      <c r="AI104" s="112">
        <v>0</v>
      </c>
      <c r="AJ104" s="112">
        <v>0</v>
      </c>
      <c r="AK104" s="112">
        <v>0</v>
      </c>
      <c r="AL104" s="112">
        <v>0</v>
      </c>
      <c r="AM104" s="112">
        <v>2.4139854999999999</v>
      </c>
      <c r="AN104" s="172">
        <v>2.4139854999999999</v>
      </c>
      <c r="AO104" s="185"/>
      <c r="AQ104" s="64"/>
      <c r="AR104" s="64"/>
      <c r="AS104" s="64"/>
    </row>
    <row r="105" spans="1:101" ht="31.5" x14ac:dyDescent="0.25">
      <c r="A105" s="56" t="s">
        <v>225</v>
      </c>
      <c r="B105" s="124" t="s">
        <v>239</v>
      </c>
      <c r="C105" s="81" t="s">
        <v>240</v>
      </c>
      <c r="D105" s="101" t="s">
        <v>80</v>
      </c>
      <c r="E105" s="87">
        <v>2021</v>
      </c>
      <c r="F105" s="87">
        <v>2021</v>
      </c>
      <c r="G105" s="148">
        <v>2021</v>
      </c>
      <c r="H105" s="161">
        <v>0</v>
      </c>
      <c r="I105" s="112">
        <v>0.96343158002876517</v>
      </c>
      <c r="J105" s="112">
        <v>0</v>
      </c>
      <c r="K105" s="113">
        <v>9.3780429999999999</v>
      </c>
      <c r="L105" s="161">
        <v>0</v>
      </c>
      <c r="M105" s="161">
        <v>2.0017930100000001</v>
      </c>
      <c r="N105" s="161">
        <v>7.3762499899999998</v>
      </c>
      <c r="O105" s="161">
        <v>0</v>
      </c>
      <c r="P105" s="113">
        <v>9.3780429999999999</v>
      </c>
      <c r="Q105" s="161">
        <v>0</v>
      </c>
      <c r="R105" s="161">
        <v>2.0017930100000001</v>
      </c>
      <c r="S105" s="161">
        <v>7.3762499899999998</v>
      </c>
      <c r="T105" s="161">
        <v>0</v>
      </c>
      <c r="U105" s="112">
        <v>0.96343158002876517</v>
      </c>
      <c r="V105" s="112">
        <v>9.3780429999999999</v>
      </c>
      <c r="W105" s="112">
        <v>0</v>
      </c>
      <c r="X105" s="112">
        <v>0</v>
      </c>
      <c r="Y105" s="112">
        <v>0</v>
      </c>
      <c r="Z105" s="112">
        <v>0</v>
      </c>
      <c r="AA105" s="112">
        <v>9.3780429999999999</v>
      </c>
      <c r="AB105" s="112">
        <v>9.3780429999999999</v>
      </c>
      <c r="AC105" s="112">
        <v>0</v>
      </c>
      <c r="AD105" s="161">
        <v>0</v>
      </c>
      <c r="AE105" s="112">
        <v>9.3780429999999999</v>
      </c>
      <c r="AF105" s="112">
        <v>9.3780429999999999</v>
      </c>
      <c r="AG105" s="112">
        <v>0</v>
      </c>
      <c r="AH105" s="112">
        <v>0</v>
      </c>
      <c r="AI105" s="112">
        <v>0</v>
      </c>
      <c r="AJ105" s="112">
        <v>0</v>
      </c>
      <c r="AK105" s="112">
        <v>0</v>
      </c>
      <c r="AL105" s="112">
        <v>0</v>
      </c>
      <c r="AM105" s="112">
        <v>9.3780429999999999</v>
      </c>
      <c r="AN105" s="172">
        <v>9.3780429999999999</v>
      </c>
      <c r="AO105" s="185"/>
      <c r="AQ105" s="64"/>
      <c r="AR105" s="64"/>
      <c r="AS105" s="64"/>
    </row>
    <row r="106" spans="1:101" ht="47.25" x14ac:dyDescent="0.25">
      <c r="A106" s="56" t="s">
        <v>225</v>
      </c>
      <c r="B106" s="124" t="s">
        <v>241</v>
      </c>
      <c r="C106" s="81" t="s">
        <v>242</v>
      </c>
      <c r="D106" s="101" t="s">
        <v>80</v>
      </c>
      <c r="E106" s="87">
        <v>2021</v>
      </c>
      <c r="F106" s="87">
        <v>2021</v>
      </c>
      <c r="G106" s="148">
        <v>2021</v>
      </c>
      <c r="H106" s="161">
        <v>0</v>
      </c>
      <c r="I106" s="112">
        <v>0.25194503801109513</v>
      </c>
      <c r="J106" s="112">
        <v>0</v>
      </c>
      <c r="K106" s="113">
        <v>2.4524330000000001</v>
      </c>
      <c r="L106" s="161">
        <v>0</v>
      </c>
      <c r="M106" s="161">
        <v>0.45612587999999998</v>
      </c>
      <c r="N106" s="161">
        <v>1.99630712</v>
      </c>
      <c r="O106" s="161">
        <v>0</v>
      </c>
      <c r="P106" s="113">
        <v>2.4524330000000001</v>
      </c>
      <c r="Q106" s="161">
        <v>0</v>
      </c>
      <c r="R106" s="161">
        <v>0.45612587999999998</v>
      </c>
      <c r="S106" s="161">
        <v>1.99630712</v>
      </c>
      <c r="T106" s="161">
        <v>0</v>
      </c>
      <c r="U106" s="112">
        <v>0.25194503801109513</v>
      </c>
      <c r="V106" s="112">
        <v>2.4524330000000001</v>
      </c>
      <c r="W106" s="112">
        <v>0</v>
      </c>
      <c r="X106" s="112">
        <v>0</v>
      </c>
      <c r="Y106" s="112">
        <v>0</v>
      </c>
      <c r="Z106" s="112">
        <v>0</v>
      </c>
      <c r="AA106" s="112">
        <v>2.4524330000000001</v>
      </c>
      <c r="AB106" s="112">
        <v>2.4524330000000001</v>
      </c>
      <c r="AC106" s="112">
        <v>0</v>
      </c>
      <c r="AD106" s="161">
        <v>0</v>
      </c>
      <c r="AE106" s="112">
        <v>2.4524330000000001</v>
      </c>
      <c r="AF106" s="112">
        <v>2.4524330000000001</v>
      </c>
      <c r="AG106" s="112">
        <v>0</v>
      </c>
      <c r="AH106" s="112">
        <v>0</v>
      </c>
      <c r="AI106" s="112">
        <v>0</v>
      </c>
      <c r="AJ106" s="112">
        <v>0</v>
      </c>
      <c r="AK106" s="112">
        <v>0</v>
      </c>
      <c r="AL106" s="112">
        <v>0</v>
      </c>
      <c r="AM106" s="112">
        <v>2.4524330000000001</v>
      </c>
      <c r="AN106" s="172">
        <v>2.4524330000000001</v>
      </c>
      <c r="AO106" s="185"/>
      <c r="AQ106" s="64"/>
      <c r="AR106" s="64"/>
      <c r="AS106" s="64"/>
    </row>
    <row r="107" spans="1:101" ht="47.25" x14ac:dyDescent="0.25">
      <c r="A107" s="56" t="s">
        <v>225</v>
      </c>
      <c r="B107" s="124" t="s">
        <v>243</v>
      </c>
      <c r="C107" s="81" t="s">
        <v>244</v>
      </c>
      <c r="D107" s="101" t="s">
        <v>80</v>
      </c>
      <c r="E107" s="87">
        <v>2021</v>
      </c>
      <c r="F107" s="87">
        <v>2021</v>
      </c>
      <c r="G107" s="148">
        <v>2021</v>
      </c>
      <c r="H107" s="161">
        <v>0</v>
      </c>
      <c r="I107" s="112">
        <v>0.63879997945346212</v>
      </c>
      <c r="J107" s="112">
        <v>0</v>
      </c>
      <c r="K107" s="113">
        <v>6.2180790000000004</v>
      </c>
      <c r="L107" s="161">
        <v>0</v>
      </c>
      <c r="M107" s="161">
        <v>1.09844276</v>
      </c>
      <c r="N107" s="161">
        <v>5.1196362400000002</v>
      </c>
      <c r="O107" s="161">
        <v>0</v>
      </c>
      <c r="P107" s="113">
        <v>6.2180790000000004</v>
      </c>
      <c r="Q107" s="161">
        <v>0</v>
      </c>
      <c r="R107" s="161">
        <v>1.09844276</v>
      </c>
      <c r="S107" s="161">
        <v>5.1196362400000002</v>
      </c>
      <c r="T107" s="161">
        <v>0</v>
      </c>
      <c r="U107" s="112">
        <v>0.63879997945346212</v>
      </c>
      <c r="V107" s="112">
        <v>6.2180790000000004</v>
      </c>
      <c r="W107" s="112">
        <v>0</v>
      </c>
      <c r="X107" s="112">
        <v>0</v>
      </c>
      <c r="Y107" s="112">
        <v>0</v>
      </c>
      <c r="Z107" s="112">
        <v>0</v>
      </c>
      <c r="AA107" s="112">
        <v>6.2180790000000004</v>
      </c>
      <c r="AB107" s="112">
        <v>6.2180790000000004</v>
      </c>
      <c r="AC107" s="112">
        <v>0</v>
      </c>
      <c r="AD107" s="161">
        <v>0</v>
      </c>
      <c r="AE107" s="112">
        <v>6.2180790000000004</v>
      </c>
      <c r="AF107" s="112">
        <v>6.2180790000000004</v>
      </c>
      <c r="AG107" s="112">
        <v>0</v>
      </c>
      <c r="AH107" s="112">
        <v>0</v>
      </c>
      <c r="AI107" s="112">
        <v>0</v>
      </c>
      <c r="AJ107" s="112">
        <v>0</v>
      </c>
      <c r="AK107" s="112">
        <v>0</v>
      </c>
      <c r="AL107" s="112">
        <v>0</v>
      </c>
      <c r="AM107" s="112">
        <v>6.2180790000000004</v>
      </c>
      <c r="AN107" s="172">
        <v>6.2180790000000004</v>
      </c>
      <c r="AO107" s="185"/>
      <c r="AQ107" s="64"/>
      <c r="AR107" s="64"/>
      <c r="AS107" s="64"/>
    </row>
    <row r="108" spans="1:101" ht="47.25" x14ac:dyDescent="0.25">
      <c r="A108" s="56" t="s">
        <v>225</v>
      </c>
      <c r="B108" s="124" t="s">
        <v>245</v>
      </c>
      <c r="C108" s="81" t="s">
        <v>246</v>
      </c>
      <c r="D108" s="101" t="s">
        <v>80</v>
      </c>
      <c r="E108" s="87">
        <v>2021</v>
      </c>
      <c r="F108" s="87">
        <v>2021</v>
      </c>
      <c r="G108" s="148">
        <v>2021</v>
      </c>
      <c r="H108" s="161">
        <v>0</v>
      </c>
      <c r="I108" s="112">
        <v>0.50370546537908356</v>
      </c>
      <c r="J108" s="112">
        <v>0</v>
      </c>
      <c r="K108" s="113">
        <v>4.9030689999999995</v>
      </c>
      <c r="L108" s="161">
        <v>0</v>
      </c>
      <c r="M108" s="161">
        <v>0.98025726999999996</v>
      </c>
      <c r="N108" s="161">
        <v>3.9228117299999998</v>
      </c>
      <c r="O108" s="161">
        <v>0</v>
      </c>
      <c r="P108" s="113">
        <v>4.9030689999999995</v>
      </c>
      <c r="Q108" s="161">
        <v>0</v>
      </c>
      <c r="R108" s="161">
        <v>0.98025726999999996</v>
      </c>
      <c r="S108" s="161">
        <v>3.9228117299999998</v>
      </c>
      <c r="T108" s="161">
        <v>0</v>
      </c>
      <c r="U108" s="112">
        <v>0.50370546537908356</v>
      </c>
      <c r="V108" s="112">
        <v>4.9030689999999995</v>
      </c>
      <c r="W108" s="112">
        <v>0</v>
      </c>
      <c r="X108" s="112">
        <v>0</v>
      </c>
      <c r="Y108" s="112">
        <v>0</v>
      </c>
      <c r="Z108" s="112">
        <v>0</v>
      </c>
      <c r="AA108" s="112">
        <v>4.9030689999999995</v>
      </c>
      <c r="AB108" s="112">
        <v>4.9030689999999995</v>
      </c>
      <c r="AC108" s="112">
        <v>0</v>
      </c>
      <c r="AD108" s="161">
        <v>0</v>
      </c>
      <c r="AE108" s="112">
        <v>4.9030689999999995</v>
      </c>
      <c r="AF108" s="112">
        <v>4.9030689999999995</v>
      </c>
      <c r="AG108" s="112">
        <v>0</v>
      </c>
      <c r="AH108" s="112">
        <v>0</v>
      </c>
      <c r="AI108" s="112">
        <v>0</v>
      </c>
      <c r="AJ108" s="112">
        <v>0</v>
      </c>
      <c r="AK108" s="112">
        <v>0</v>
      </c>
      <c r="AL108" s="112">
        <v>0</v>
      </c>
      <c r="AM108" s="112">
        <v>4.9030689999999995</v>
      </c>
      <c r="AN108" s="172">
        <v>4.9030689999999995</v>
      </c>
      <c r="AO108" s="185"/>
      <c r="AQ108" s="64"/>
      <c r="AR108" s="64"/>
      <c r="AS108" s="64"/>
    </row>
    <row r="109" spans="1:101" ht="47.25" x14ac:dyDescent="0.25">
      <c r="A109" s="56" t="s">
        <v>225</v>
      </c>
      <c r="B109" s="124" t="s">
        <v>247</v>
      </c>
      <c r="C109" s="81" t="s">
        <v>248</v>
      </c>
      <c r="D109" s="101" t="s">
        <v>80</v>
      </c>
      <c r="E109" s="87">
        <v>2021</v>
      </c>
      <c r="F109" s="87">
        <v>2021</v>
      </c>
      <c r="G109" s="148">
        <v>2021</v>
      </c>
      <c r="H109" s="161">
        <v>0</v>
      </c>
      <c r="I109" s="112">
        <v>0.12002855968769262</v>
      </c>
      <c r="J109" s="112">
        <v>0</v>
      </c>
      <c r="K109" s="113">
        <v>1.168358</v>
      </c>
      <c r="L109" s="161">
        <v>0</v>
      </c>
      <c r="M109" s="161">
        <v>0.21893283999999999</v>
      </c>
      <c r="N109" s="161">
        <v>0.94942515999999999</v>
      </c>
      <c r="O109" s="161">
        <v>0</v>
      </c>
      <c r="P109" s="113">
        <v>1.168358</v>
      </c>
      <c r="Q109" s="161">
        <v>0</v>
      </c>
      <c r="R109" s="161">
        <v>0.21893283999999999</v>
      </c>
      <c r="S109" s="161">
        <v>0.94942515999999999</v>
      </c>
      <c r="T109" s="161">
        <v>0</v>
      </c>
      <c r="U109" s="112">
        <v>0.12002855968769262</v>
      </c>
      <c r="V109" s="112">
        <v>1.168358</v>
      </c>
      <c r="W109" s="112">
        <v>0</v>
      </c>
      <c r="X109" s="112">
        <v>0</v>
      </c>
      <c r="Y109" s="112">
        <v>0</v>
      </c>
      <c r="Z109" s="112">
        <v>0</v>
      </c>
      <c r="AA109" s="112">
        <v>1.168358</v>
      </c>
      <c r="AB109" s="112">
        <v>1.168358</v>
      </c>
      <c r="AC109" s="112">
        <v>0</v>
      </c>
      <c r="AD109" s="161">
        <v>0</v>
      </c>
      <c r="AE109" s="112">
        <v>1.168358</v>
      </c>
      <c r="AF109" s="112">
        <v>1.168358</v>
      </c>
      <c r="AG109" s="112">
        <v>0</v>
      </c>
      <c r="AH109" s="112">
        <v>0</v>
      </c>
      <c r="AI109" s="112">
        <v>0</v>
      </c>
      <c r="AJ109" s="112">
        <v>0</v>
      </c>
      <c r="AK109" s="112">
        <v>0</v>
      </c>
      <c r="AL109" s="112">
        <v>0</v>
      </c>
      <c r="AM109" s="112">
        <v>1.168358</v>
      </c>
      <c r="AN109" s="172">
        <v>1.168358</v>
      </c>
      <c r="AO109" s="185"/>
      <c r="AQ109" s="64"/>
      <c r="AR109" s="64"/>
      <c r="AS109" s="64"/>
    </row>
    <row r="110" spans="1:101" s="84" customFormat="1" ht="47.25" x14ac:dyDescent="0.25">
      <c r="A110" s="125" t="s">
        <v>225</v>
      </c>
      <c r="B110" s="126" t="s">
        <v>249</v>
      </c>
      <c r="C110" s="127" t="s">
        <v>250</v>
      </c>
      <c r="D110" s="111" t="s">
        <v>80</v>
      </c>
      <c r="E110" s="82">
        <v>2022</v>
      </c>
      <c r="F110" s="82"/>
      <c r="G110" s="147">
        <v>2022</v>
      </c>
      <c r="H110" s="112"/>
      <c r="I110" s="112">
        <v>2.3623686048900767</v>
      </c>
      <c r="J110" s="112"/>
      <c r="K110" s="113"/>
      <c r="L110" s="112"/>
      <c r="M110" s="112"/>
      <c r="N110" s="112"/>
      <c r="O110" s="112"/>
      <c r="P110" s="113">
        <v>22.995296000000003</v>
      </c>
      <c r="Q110" s="112">
        <v>0</v>
      </c>
      <c r="R110" s="112">
        <v>3.4339177300000001</v>
      </c>
      <c r="S110" s="112">
        <v>19.561378270000002</v>
      </c>
      <c r="T110" s="112">
        <v>0</v>
      </c>
      <c r="U110" s="112">
        <v>0</v>
      </c>
      <c r="V110" s="112">
        <v>0</v>
      </c>
      <c r="W110" s="112">
        <v>0</v>
      </c>
      <c r="X110" s="112">
        <v>0</v>
      </c>
      <c r="Y110" s="112">
        <v>2.3623686048900763</v>
      </c>
      <c r="Z110" s="112">
        <v>22.995296000000003</v>
      </c>
      <c r="AA110" s="112">
        <v>0</v>
      </c>
      <c r="AB110" s="112">
        <v>0</v>
      </c>
      <c r="AC110" s="112"/>
      <c r="AD110" s="112"/>
      <c r="AE110" s="112"/>
      <c r="AF110" s="112"/>
      <c r="AG110" s="112"/>
      <c r="AH110" s="112">
        <v>22.995296000000003</v>
      </c>
      <c r="AI110" s="112"/>
      <c r="AJ110" s="112"/>
      <c r="AK110" s="112"/>
      <c r="AL110" s="112"/>
      <c r="AM110" s="112">
        <v>0</v>
      </c>
      <c r="AN110" s="172">
        <v>22.995296000000003</v>
      </c>
      <c r="AO110" s="190"/>
      <c r="AP110" s="83"/>
      <c r="AQ110" s="64"/>
      <c r="AR110" s="64"/>
      <c r="AS110" s="64"/>
      <c r="AT110" s="83"/>
      <c r="AU110" s="83"/>
      <c r="AV110" s="83"/>
      <c r="AW110" s="83"/>
      <c r="AX110" s="83"/>
      <c r="AY110" s="83"/>
      <c r="AZ110" s="83"/>
      <c r="BA110" s="83"/>
      <c r="BB110" s="83"/>
      <c r="BC110" s="83"/>
      <c r="BD110" s="83"/>
      <c r="BE110" s="83"/>
      <c r="BF110" s="83"/>
      <c r="BG110" s="83"/>
      <c r="BH110" s="83"/>
      <c r="BI110" s="83"/>
      <c r="BJ110" s="83"/>
      <c r="BK110" s="83"/>
      <c r="BL110" s="83"/>
      <c r="BM110" s="83"/>
      <c r="BN110" s="83"/>
      <c r="BO110" s="83"/>
      <c r="BP110" s="83"/>
      <c r="BQ110" s="83"/>
      <c r="BR110" s="83"/>
      <c r="BS110" s="83"/>
      <c r="BT110" s="83"/>
      <c r="BU110" s="83"/>
      <c r="BV110" s="83"/>
      <c r="BW110" s="83"/>
      <c r="BX110" s="83"/>
      <c r="BY110" s="83"/>
      <c r="BZ110" s="83"/>
      <c r="CA110" s="83"/>
      <c r="CB110" s="83"/>
      <c r="CC110" s="83"/>
      <c r="CD110" s="83"/>
      <c r="CE110" s="83"/>
      <c r="CF110" s="83"/>
      <c r="CG110" s="83"/>
      <c r="CH110" s="83"/>
      <c r="CI110" s="83"/>
      <c r="CJ110" s="83"/>
      <c r="CK110" s="83"/>
      <c r="CL110" s="83"/>
      <c r="CM110" s="83"/>
      <c r="CN110" s="83"/>
      <c r="CO110" s="83"/>
      <c r="CP110" s="83"/>
      <c r="CQ110" s="83"/>
      <c r="CR110" s="83"/>
      <c r="CS110" s="83"/>
      <c r="CT110" s="83"/>
      <c r="CU110" s="83"/>
      <c r="CV110" s="83"/>
      <c r="CW110" s="83"/>
    </row>
    <row r="111" spans="1:101" s="84" customFormat="1" ht="47.25" x14ac:dyDescent="0.25">
      <c r="A111" s="125" t="s">
        <v>225</v>
      </c>
      <c r="B111" s="126" t="s">
        <v>251</v>
      </c>
      <c r="C111" s="127" t="s">
        <v>252</v>
      </c>
      <c r="D111" s="111" t="s">
        <v>80</v>
      </c>
      <c r="E111" s="82">
        <v>2023</v>
      </c>
      <c r="F111" s="82"/>
      <c r="G111" s="147">
        <v>2023</v>
      </c>
      <c r="H111" s="112"/>
      <c r="I111" s="112">
        <v>1.4880941031436203</v>
      </c>
      <c r="J111" s="112"/>
      <c r="K111" s="113"/>
      <c r="L111" s="112"/>
      <c r="M111" s="112"/>
      <c r="N111" s="112"/>
      <c r="O111" s="112"/>
      <c r="P111" s="113">
        <v>14.485108</v>
      </c>
      <c r="Q111" s="112">
        <v>0</v>
      </c>
      <c r="R111" s="112">
        <v>3.3038958160000003</v>
      </c>
      <c r="S111" s="112">
        <v>11.181212184</v>
      </c>
      <c r="T111" s="112">
        <v>0</v>
      </c>
      <c r="U111" s="112">
        <v>0</v>
      </c>
      <c r="V111" s="112">
        <v>0</v>
      </c>
      <c r="W111" s="112">
        <v>0</v>
      </c>
      <c r="X111" s="112">
        <v>0</v>
      </c>
      <c r="Y111" s="112">
        <v>1.4880941031436203</v>
      </c>
      <c r="Z111" s="112">
        <v>14.485108</v>
      </c>
      <c r="AA111" s="112">
        <v>0</v>
      </c>
      <c r="AB111" s="112">
        <v>0</v>
      </c>
      <c r="AC111" s="112"/>
      <c r="AD111" s="112"/>
      <c r="AE111" s="112"/>
      <c r="AF111" s="112"/>
      <c r="AG111" s="112"/>
      <c r="AH111" s="112"/>
      <c r="AI111" s="112"/>
      <c r="AJ111" s="112">
        <v>14.485108</v>
      </c>
      <c r="AK111" s="112"/>
      <c r="AL111" s="112"/>
      <c r="AM111" s="112">
        <v>0</v>
      </c>
      <c r="AN111" s="172">
        <v>14.485108</v>
      </c>
      <c r="AO111" s="190"/>
      <c r="AP111" s="83"/>
      <c r="AQ111" s="64"/>
      <c r="AR111" s="64"/>
      <c r="AS111" s="64"/>
      <c r="AT111" s="83"/>
      <c r="AU111" s="83"/>
      <c r="AV111" s="83"/>
      <c r="AW111" s="83"/>
      <c r="AX111" s="83"/>
      <c r="AY111" s="83"/>
      <c r="AZ111" s="83"/>
      <c r="BA111" s="83"/>
      <c r="BB111" s="83"/>
      <c r="BC111" s="83"/>
      <c r="BD111" s="83"/>
      <c r="BE111" s="83"/>
      <c r="BF111" s="83"/>
      <c r="BG111" s="83"/>
      <c r="BH111" s="83"/>
      <c r="BI111" s="83"/>
      <c r="BJ111" s="83"/>
      <c r="BK111" s="83"/>
      <c r="BL111" s="83"/>
      <c r="BM111" s="83"/>
      <c r="BN111" s="83"/>
      <c r="BO111" s="83"/>
      <c r="BP111" s="83"/>
      <c r="BQ111" s="83"/>
      <c r="BR111" s="83"/>
      <c r="BS111" s="83"/>
      <c r="BT111" s="83"/>
      <c r="BU111" s="83"/>
      <c r="BV111" s="83"/>
      <c r="BW111" s="83"/>
      <c r="BX111" s="83"/>
      <c r="BY111" s="83"/>
      <c r="BZ111" s="83"/>
      <c r="CA111" s="83"/>
      <c r="CB111" s="83"/>
      <c r="CC111" s="83"/>
      <c r="CD111" s="83"/>
      <c r="CE111" s="83"/>
      <c r="CF111" s="83"/>
      <c r="CG111" s="83"/>
      <c r="CH111" s="83"/>
      <c r="CI111" s="83"/>
      <c r="CJ111" s="83"/>
      <c r="CK111" s="83"/>
      <c r="CL111" s="83"/>
      <c r="CM111" s="83"/>
      <c r="CN111" s="83"/>
      <c r="CO111" s="83"/>
      <c r="CP111" s="83"/>
      <c r="CQ111" s="83"/>
      <c r="CR111" s="83"/>
      <c r="CS111" s="83"/>
      <c r="CT111" s="83"/>
      <c r="CU111" s="83"/>
      <c r="CV111" s="83"/>
      <c r="CW111" s="83"/>
    </row>
    <row r="112" spans="1:101" s="84" customFormat="1" ht="47.25" x14ac:dyDescent="0.25">
      <c r="A112" s="125" t="s">
        <v>225</v>
      </c>
      <c r="B112" s="126" t="s">
        <v>253</v>
      </c>
      <c r="C112" s="127" t="s">
        <v>254</v>
      </c>
      <c r="D112" s="111" t="s">
        <v>80</v>
      </c>
      <c r="E112" s="82">
        <v>2024</v>
      </c>
      <c r="F112" s="82"/>
      <c r="G112" s="147">
        <v>2024</v>
      </c>
      <c r="H112" s="112"/>
      <c r="I112" s="112">
        <v>2.3516540990343122</v>
      </c>
      <c r="J112" s="112"/>
      <c r="K112" s="113"/>
      <c r="L112" s="112"/>
      <c r="M112" s="112"/>
      <c r="N112" s="112"/>
      <c r="O112" s="112"/>
      <c r="P112" s="113">
        <v>22.891000999999999</v>
      </c>
      <c r="Q112" s="112">
        <v>0</v>
      </c>
      <c r="R112" s="112">
        <v>4.1385473399999997</v>
      </c>
      <c r="S112" s="112">
        <v>18.75245366</v>
      </c>
      <c r="T112" s="112">
        <v>0</v>
      </c>
      <c r="U112" s="112">
        <v>0</v>
      </c>
      <c r="V112" s="112">
        <v>0</v>
      </c>
      <c r="W112" s="112">
        <v>0</v>
      </c>
      <c r="X112" s="112">
        <v>0</v>
      </c>
      <c r="Y112" s="112">
        <v>2.3516540990343127</v>
      </c>
      <c r="Z112" s="112">
        <v>22.891000999999999</v>
      </c>
      <c r="AA112" s="112">
        <v>0</v>
      </c>
      <c r="AB112" s="112">
        <v>0</v>
      </c>
      <c r="AC112" s="112"/>
      <c r="AD112" s="112"/>
      <c r="AE112" s="112"/>
      <c r="AF112" s="112"/>
      <c r="AG112" s="112"/>
      <c r="AH112" s="112"/>
      <c r="AI112" s="112"/>
      <c r="AJ112" s="112"/>
      <c r="AK112" s="112"/>
      <c r="AL112" s="112">
        <v>22.891000999999999</v>
      </c>
      <c r="AM112" s="112">
        <v>0</v>
      </c>
      <c r="AN112" s="172">
        <v>22.891000999999999</v>
      </c>
      <c r="AO112" s="190"/>
      <c r="AP112" s="83"/>
      <c r="AQ112" s="64"/>
      <c r="AR112" s="64"/>
      <c r="AS112" s="64"/>
      <c r="AT112" s="83"/>
      <c r="AU112" s="83"/>
      <c r="AV112" s="83"/>
      <c r="AW112" s="83"/>
      <c r="AX112" s="83"/>
      <c r="AY112" s="83"/>
      <c r="AZ112" s="83"/>
      <c r="BA112" s="83"/>
      <c r="BB112" s="83"/>
      <c r="BC112" s="83"/>
      <c r="BD112" s="83"/>
      <c r="BE112" s="83"/>
      <c r="BF112" s="83"/>
      <c r="BG112" s="83"/>
      <c r="BH112" s="83"/>
      <c r="BI112" s="83"/>
      <c r="BJ112" s="83"/>
      <c r="BK112" s="83"/>
      <c r="BL112" s="83"/>
      <c r="BM112" s="83"/>
      <c r="BN112" s="83"/>
      <c r="BO112" s="83"/>
      <c r="BP112" s="83"/>
      <c r="BQ112" s="83"/>
      <c r="BR112" s="83"/>
      <c r="BS112" s="83"/>
      <c r="BT112" s="83"/>
      <c r="BU112" s="83"/>
      <c r="BV112" s="83"/>
      <c r="BW112" s="83"/>
      <c r="BX112" s="83"/>
      <c r="BY112" s="83"/>
      <c r="BZ112" s="83"/>
      <c r="CA112" s="83"/>
      <c r="CB112" s="83"/>
      <c r="CC112" s="83"/>
      <c r="CD112" s="83"/>
      <c r="CE112" s="83"/>
      <c r="CF112" s="83"/>
      <c r="CG112" s="83"/>
      <c r="CH112" s="83"/>
      <c r="CI112" s="83"/>
      <c r="CJ112" s="83"/>
      <c r="CK112" s="83"/>
      <c r="CL112" s="83"/>
      <c r="CM112" s="83"/>
      <c r="CN112" s="83"/>
      <c r="CO112" s="83"/>
      <c r="CP112" s="83"/>
      <c r="CQ112" s="83"/>
      <c r="CR112" s="83"/>
      <c r="CS112" s="83"/>
      <c r="CT112" s="83"/>
      <c r="CU112" s="83"/>
      <c r="CV112" s="83"/>
      <c r="CW112" s="83"/>
    </row>
    <row r="113" spans="1:145" s="133" customFormat="1" ht="78.75" customHeight="1" x14ac:dyDescent="0.25">
      <c r="A113" s="128" t="s">
        <v>255</v>
      </c>
      <c r="B113" s="129" t="s">
        <v>256</v>
      </c>
      <c r="C113" s="130"/>
      <c r="D113" s="131" t="str">
        <f>D114</f>
        <v>П</v>
      </c>
      <c r="E113" s="131">
        <v>2022</v>
      </c>
      <c r="F113" s="131">
        <f t="shared" ref="F113:AO113" si="6">F114</f>
        <v>0</v>
      </c>
      <c r="G113" s="152">
        <f t="shared" si="6"/>
        <v>2022</v>
      </c>
      <c r="H113" s="166">
        <v>0</v>
      </c>
      <c r="I113" s="166">
        <v>0.17978220669817138</v>
      </c>
      <c r="J113" s="166">
        <v>0</v>
      </c>
      <c r="K113" s="166">
        <v>0</v>
      </c>
      <c r="L113" s="166">
        <v>0</v>
      </c>
      <c r="M113" s="166">
        <v>0</v>
      </c>
      <c r="N113" s="166">
        <v>0</v>
      </c>
      <c r="O113" s="166">
        <v>0</v>
      </c>
      <c r="P113" s="166">
        <v>1.75</v>
      </c>
      <c r="Q113" s="166">
        <v>0</v>
      </c>
      <c r="R113" s="166">
        <v>0</v>
      </c>
      <c r="S113" s="166">
        <v>1.75</v>
      </c>
      <c r="T113" s="166">
        <v>0</v>
      </c>
      <c r="U113" s="166">
        <v>0</v>
      </c>
      <c r="V113" s="166">
        <v>0</v>
      </c>
      <c r="W113" s="166">
        <v>0</v>
      </c>
      <c r="X113" s="166">
        <v>0</v>
      </c>
      <c r="Y113" s="166">
        <v>0.17978220669817135</v>
      </c>
      <c r="Z113" s="166">
        <v>1.75</v>
      </c>
      <c r="AA113" s="166">
        <v>0</v>
      </c>
      <c r="AB113" s="166">
        <v>0</v>
      </c>
      <c r="AC113" s="166">
        <v>0</v>
      </c>
      <c r="AD113" s="166">
        <v>0</v>
      </c>
      <c r="AE113" s="166">
        <v>0</v>
      </c>
      <c r="AF113" s="166">
        <v>0</v>
      </c>
      <c r="AG113" s="166">
        <v>0</v>
      </c>
      <c r="AH113" s="166">
        <v>1.75</v>
      </c>
      <c r="AI113" s="166">
        <v>0</v>
      </c>
      <c r="AJ113" s="166">
        <v>0</v>
      </c>
      <c r="AK113" s="166">
        <v>0</v>
      </c>
      <c r="AL113" s="166">
        <v>0</v>
      </c>
      <c r="AM113" s="166">
        <v>0</v>
      </c>
      <c r="AN113" s="175">
        <v>1.75</v>
      </c>
      <c r="AO113" s="166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  <c r="BM113" s="92"/>
      <c r="BN113" s="92"/>
      <c r="BO113" s="92"/>
      <c r="BP113" s="92"/>
      <c r="BQ113" s="92"/>
      <c r="BR113" s="92"/>
      <c r="BS113" s="92"/>
      <c r="BT113" s="92"/>
      <c r="BU113" s="92"/>
      <c r="BV113" s="92"/>
      <c r="BW113" s="92"/>
      <c r="BX113" s="92"/>
      <c r="BY113" s="92"/>
      <c r="BZ113" s="92"/>
      <c r="CA113" s="92"/>
      <c r="CB113" s="92"/>
      <c r="CC113" s="92"/>
      <c r="CD113" s="92"/>
      <c r="CE113" s="92"/>
      <c r="CF113" s="92"/>
      <c r="CG113" s="92"/>
      <c r="CH113" s="92"/>
      <c r="CI113" s="92"/>
      <c r="CJ113" s="92"/>
      <c r="CK113" s="92"/>
      <c r="CL113" s="92"/>
      <c r="CM113" s="92"/>
      <c r="CN113" s="92"/>
      <c r="CO113" s="92"/>
      <c r="CP113" s="92"/>
      <c r="CQ113" s="92"/>
      <c r="CR113" s="92"/>
      <c r="CS113" s="92"/>
      <c r="CT113" s="92"/>
      <c r="CU113" s="92"/>
      <c r="CV113" s="92"/>
      <c r="CW113" s="92"/>
      <c r="CX113" s="132"/>
      <c r="CY113" s="132"/>
      <c r="CZ113" s="132"/>
      <c r="DA113" s="132"/>
      <c r="DB113" s="132"/>
      <c r="DC113" s="132"/>
      <c r="DD113" s="132"/>
      <c r="DE113" s="132"/>
      <c r="DF113" s="132"/>
      <c r="DG113" s="132"/>
      <c r="DH113" s="132"/>
      <c r="DI113" s="132"/>
      <c r="DJ113" s="132"/>
      <c r="DK113" s="132"/>
      <c r="DL113" s="132"/>
      <c r="DM113" s="132"/>
      <c r="DN113" s="132"/>
      <c r="DO113" s="132"/>
      <c r="DP113" s="132"/>
      <c r="DQ113" s="132"/>
      <c r="DR113" s="132"/>
      <c r="DS113" s="132"/>
      <c r="DT113" s="132"/>
      <c r="DU113" s="132"/>
      <c r="DV113" s="132"/>
      <c r="DW113" s="132"/>
      <c r="DX113" s="132"/>
      <c r="DY113" s="132"/>
      <c r="DZ113" s="132"/>
      <c r="EA113" s="132"/>
      <c r="EB113" s="132"/>
      <c r="EC113" s="132"/>
      <c r="ED113" s="132"/>
      <c r="EE113" s="132"/>
      <c r="EF113" s="132"/>
      <c r="EG113" s="132"/>
      <c r="EH113" s="132"/>
      <c r="EI113" s="132"/>
      <c r="EJ113" s="132"/>
      <c r="EK113" s="132"/>
      <c r="EL113" s="132"/>
      <c r="EM113" s="132"/>
      <c r="EN113" s="132"/>
      <c r="EO113" s="132"/>
    </row>
    <row r="114" spans="1:145" s="132" customFormat="1" ht="78.75" customHeight="1" x14ac:dyDescent="0.25">
      <c r="A114" s="134" t="s">
        <v>255</v>
      </c>
      <c r="B114" s="135" t="str">
        <f>'[1]2'!B114</f>
        <v>Создание програмного обеспечения для реализации системы автоматизированного учёта электроэнергии</v>
      </c>
      <c r="C114" s="127" t="s">
        <v>257</v>
      </c>
      <c r="D114" s="136" t="s">
        <v>80</v>
      </c>
      <c r="E114" s="136">
        <v>2022</v>
      </c>
      <c r="F114" s="136"/>
      <c r="G114" s="153">
        <v>2022</v>
      </c>
      <c r="H114" s="113"/>
      <c r="I114" s="112">
        <v>0.17978220669817138</v>
      </c>
      <c r="J114" s="113"/>
      <c r="K114" s="113"/>
      <c r="L114" s="113"/>
      <c r="M114" s="113"/>
      <c r="N114" s="113"/>
      <c r="O114" s="113"/>
      <c r="P114" s="113">
        <v>1.75</v>
      </c>
      <c r="Q114" s="112">
        <v>0</v>
      </c>
      <c r="R114" s="113">
        <v>0</v>
      </c>
      <c r="S114" s="113">
        <v>1.75</v>
      </c>
      <c r="T114" s="113">
        <v>0</v>
      </c>
      <c r="U114" s="112">
        <v>0</v>
      </c>
      <c r="V114" s="112">
        <v>0</v>
      </c>
      <c r="W114" s="112">
        <v>0</v>
      </c>
      <c r="X114" s="112">
        <v>0</v>
      </c>
      <c r="Y114" s="112">
        <v>0.17978220669817135</v>
      </c>
      <c r="Z114" s="112">
        <v>1.75</v>
      </c>
      <c r="AA114" s="112">
        <v>0</v>
      </c>
      <c r="AB114" s="112">
        <v>0</v>
      </c>
      <c r="AC114" s="113"/>
      <c r="AD114" s="113"/>
      <c r="AE114" s="113"/>
      <c r="AF114" s="113"/>
      <c r="AG114" s="113"/>
      <c r="AH114" s="112">
        <v>1.75</v>
      </c>
      <c r="AI114" s="113"/>
      <c r="AJ114" s="113"/>
      <c r="AK114" s="113"/>
      <c r="AL114" s="113"/>
      <c r="AM114" s="112">
        <v>0</v>
      </c>
      <c r="AN114" s="172">
        <v>1.75</v>
      </c>
      <c r="AO114" s="113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  <c r="BF114" s="91"/>
      <c r="BG114" s="91"/>
      <c r="BH114" s="91"/>
      <c r="BI114" s="91"/>
      <c r="BJ114" s="91"/>
      <c r="BK114" s="91"/>
      <c r="BL114" s="91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  <c r="CL114" s="91"/>
      <c r="CM114" s="91"/>
      <c r="CN114" s="91"/>
      <c r="CO114" s="91"/>
      <c r="CP114" s="91"/>
      <c r="CQ114" s="91"/>
      <c r="CR114" s="91"/>
      <c r="CS114" s="91"/>
      <c r="CT114" s="91"/>
      <c r="CU114" s="91"/>
      <c r="CV114" s="91"/>
      <c r="CW114" s="91"/>
    </row>
    <row r="115" spans="1:145" s="65" customFormat="1" ht="47.25" x14ac:dyDescent="0.25">
      <c r="A115" s="70" t="s">
        <v>258</v>
      </c>
      <c r="B115" s="137" t="s">
        <v>259</v>
      </c>
      <c r="C115" s="120"/>
      <c r="D115" s="74"/>
      <c r="E115" s="74"/>
      <c r="F115" s="74"/>
      <c r="G115" s="118"/>
      <c r="H115" s="159">
        <v>0.33865464659954797</v>
      </c>
      <c r="I115" s="159">
        <v>0.2641442366961167</v>
      </c>
      <c r="J115" s="159">
        <v>0</v>
      </c>
      <c r="K115" s="159">
        <v>2.01087433</v>
      </c>
      <c r="L115" s="159">
        <v>0.18803999999999998</v>
      </c>
      <c r="M115" s="159">
        <v>1.0257100000000001</v>
      </c>
      <c r="N115" s="159">
        <v>0.79750999999999994</v>
      </c>
      <c r="O115" s="159">
        <v>0</v>
      </c>
      <c r="P115" s="159">
        <v>2.57118</v>
      </c>
      <c r="Q115" s="159">
        <v>0.11355</v>
      </c>
      <c r="R115" s="159">
        <v>0.54191</v>
      </c>
      <c r="S115" s="159">
        <v>0.63012999999999997</v>
      </c>
      <c r="T115" s="159">
        <v>0</v>
      </c>
      <c r="U115" s="159">
        <v>0.20658252825148962</v>
      </c>
      <c r="V115" s="159">
        <v>2.01087433</v>
      </c>
      <c r="W115" s="159">
        <v>7.4510409903431274E-2</v>
      </c>
      <c r="X115" s="159">
        <v>0.72528433000000003</v>
      </c>
      <c r="Y115" s="159">
        <v>0.13207211834805835</v>
      </c>
      <c r="Z115" s="159">
        <v>1.28559</v>
      </c>
      <c r="AA115" s="159">
        <v>1.28559</v>
      </c>
      <c r="AB115" s="159">
        <v>1.28559</v>
      </c>
      <c r="AC115" s="159">
        <v>0</v>
      </c>
      <c r="AD115" s="159">
        <v>0</v>
      </c>
      <c r="AE115" s="159">
        <v>1.28559</v>
      </c>
      <c r="AF115" s="159">
        <v>1.28559</v>
      </c>
      <c r="AG115" s="159">
        <v>0.72528433000000003</v>
      </c>
      <c r="AH115" s="159">
        <v>0</v>
      </c>
      <c r="AI115" s="159">
        <v>0</v>
      </c>
      <c r="AJ115" s="159">
        <v>0</v>
      </c>
      <c r="AK115" s="159">
        <v>0</v>
      </c>
      <c r="AL115" s="159">
        <v>0</v>
      </c>
      <c r="AM115" s="159">
        <v>2.01087433</v>
      </c>
      <c r="AN115" s="170">
        <v>1.28559</v>
      </c>
      <c r="AO115" s="159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  <c r="BM115" s="64"/>
      <c r="BN115" s="64"/>
      <c r="BO115" s="64"/>
      <c r="BP115" s="64"/>
      <c r="BQ115" s="64"/>
      <c r="BR115" s="64"/>
      <c r="BS115" s="64"/>
      <c r="BT115" s="64"/>
      <c r="BU115" s="64"/>
      <c r="BV115" s="64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64"/>
      <c r="CQ115" s="64"/>
      <c r="CR115" s="64"/>
      <c r="CS115" s="64"/>
      <c r="CT115" s="64"/>
      <c r="CU115" s="64"/>
      <c r="CV115" s="64"/>
      <c r="CW115" s="64"/>
    </row>
    <row r="116" spans="1:145" ht="91.5" customHeight="1" x14ac:dyDescent="0.25">
      <c r="A116" s="56" t="s">
        <v>258</v>
      </c>
      <c r="B116" s="138" t="s">
        <v>260</v>
      </c>
      <c r="C116" s="139" t="s">
        <v>261</v>
      </c>
      <c r="D116" s="87" t="s">
        <v>80</v>
      </c>
      <c r="E116" s="87" t="s">
        <v>85</v>
      </c>
      <c r="F116" s="87">
        <v>2022</v>
      </c>
      <c r="G116" s="148" t="s">
        <v>85</v>
      </c>
      <c r="H116" s="161">
        <v>7.4510409903431274E-2</v>
      </c>
      <c r="I116" s="161">
        <v>0</v>
      </c>
      <c r="J116" s="101">
        <v>0</v>
      </c>
      <c r="K116" s="113">
        <v>0.72528433000000003</v>
      </c>
      <c r="L116" s="161">
        <v>7.4490000000000001E-2</v>
      </c>
      <c r="M116" s="161">
        <v>0.48380000000000001</v>
      </c>
      <c r="N116" s="161">
        <v>0.16738</v>
      </c>
      <c r="O116" s="161">
        <v>0</v>
      </c>
      <c r="P116" s="113">
        <v>0</v>
      </c>
      <c r="Q116" s="161">
        <v>0</v>
      </c>
      <c r="R116" s="161">
        <v>0</v>
      </c>
      <c r="S116" s="161">
        <v>0</v>
      </c>
      <c r="T116" s="161">
        <v>0</v>
      </c>
      <c r="U116" s="112">
        <v>7.4510409903431274E-2</v>
      </c>
      <c r="V116" s="112">
        <v>0.72528433000000003</v>
      </c>
      <c r="W116" s="112">
        <v>7.4510409903431274E-2</v>
      </c>
      <c r="X116" s="112">
        <v>0.72528433000000003</v>
      </c>
      <c r="Y116" s="112">
        <v>0</v>
      </c>
      <c r="Z116" s="112">
        <v>0</v>
      </c>
      <c r="AA116" s="112">
        <v>0</v>
      </c>
      <c r="AB116" s="112">
        <v>0</v>
      </c>
      <c r="AC116" s="112">
        <v>0</v>
      </c>
      <c r="AD116" s="161">
        <v>0</v>
      </c>
      <c r="AE116" s="112">
        <v>0</v>
      </c>
      <c r="AF116" s="114">
        <v>0</v>
      </c>
      <c r="AG116" s="112">
        <v>0.72528433000000003</v>
      </c>
      <c r="AH116" s="161">
        <v>0</v>
      </c>
      <c r="AI116" s="112">
        <v>0</v>
      </c>
      <c r="AJ116" s="161">
        <v>0</v>
      </c>
      <c r="AK116" s="112">
        <v>0</v>
      </c>
      <c r="AL116" s="161">
        <v>0</v>
      </c>
      <c r="AM116" s="112">
        <v>0.72528433000000003</v>
      </c>
      <c r="AN116" s="172">
        <v>0</v>
      </c>
      <c r="AO116" s="185"/>
    </row>
    <row r="117" spans="1:145" ht="48.75" customHeight="1" x14ac:dyDescent="0.25">
      <c r="A117" s="140" t="s">
        <v>258</v>
      </c>
      <c r="B117" s="141" t="s">
        <v>262</v>
      </c>
      <c r="C117" s="81" t="s">
        <v>263</v>
      </c>
      <c r="D117" s="101" t="s">
        <v>80</v>
      </c>
      <c r="E117" s="101">
        <v>2021</v>
      </c>
      <c r="F117" s="101">
        <v>2021</v>
      </c>
      <c r="G117" s="154">
        <v>2021</v>
      </c>
      <c r="H117" s="161">
        <v>0.2641442366961167</v>
      </c>
      <c r="I117" s="112">
        <v>0.2641442366961167</v>
      </c>
      <c r="J117" s="112">
        <v>0</v>
      </c>
      <c r="K117" s="113">
        <v>1.28559</v>
      </c>
      <c r="L117" s="161">
        <v>0.11355</v>
      </c>
      <c r="M117" s="161">
        <v>0.54191</v>
      </c>
      <c r="N117" s="161">
        <v>0.63012999999999997</v>
      </c>
      <c r="O117" s="161">
        <v>0</v>
      </c>
      <c r="P117" s="113">
        <v>2.57118</v>
      </c>
      <c r="Q117" s="161">
        <v>0.11355</v>
      </c>
      <c r="R117" s="161">
        <v>0.54191</v>
      </c>
      <c r="S117" s="161">
        <v>0.63012999999999997</v>
      </c>
      <c r="T117" s="161">
        <v>0</v>
      </c>
      <c r="U117" s="112">
        <v>0.13207211834805835</v>
      </c>
      <c r="V117" s="112">
        <v>1.28559</v>
      </c>
      <c r="W117" s="112">
        <v>0</v>
      </c>
      <c r="X117" s="112">
        <v>0</v>
      </c>
      <c r="Y117" s="112">
        <v>0.13207211834805835</v>
      </c>
      <c r="Z117" s="112">
        <v>1.28559</v>
      </c>
      <c r="AA117" s="112">
        <v>1.28559</v>
      </c>
      <c r="AB117" s="112">
        <v>1.28559</v>
      </c>
      <c r="AC117" s="112">
        <v>0</v>
      </c>
      <c r="AD117" s="161">
        <v>0</v>
      </c>
      <c r="AE117" s="112">
        <v>1.28559</v>
      </c>
      <c r="AF117" s="112">
        <v>1.28559</v>
      </c>
      <c r="AG117" s="112">
        <v>0</v>
      </c>
      <c r="AH117" s="161">
        <v>0</v>
      </c>
      <c r="AI117" s="112">
        <v>0</v>
      </c>
      <c r="AJ117" s="112">
        <v>0</v>
      </c>
      <c r="AK117" s="112">
        <v>0</v>
      </c>
      <c r="AL117" s="112">
        <v>0</v>
      </c>
      <c r="AM117" s="112">
        <v>1.28559</v>
      </c>
      <c r="AN117" s="172">
        <v>1.28559</v>
      </c>
      <c r="AO117" s="177"/>
    </row>
    <row r="125" spans="1:145" x14ac:dyDescent="0.25">
      <c r="M125" s="142"/>
    </row>
  </sheetData>
  <sheetProtection selectLockedCells="1" selectUnlockedCells="1"/>
  <mergeCells count="35">
    <mergeCell ref="AK15:AL15"/>
    <mergeCell ref="AM15:AM16"/>
    <mergeCell ref="AN15:AN16"/>
    <mergeCell ref="AA15:AA16"/>
    <mergeCell ref="AB15:AB16"/>
    <mergeCell ref="AC15:AD15"/>
    <mergeCell ref="AE15:AF15"/>
    <mergeCell ref="AG15:AH15"/>
    <mergeCell ref="AI15:AJ15"/>
    <mergeCell ref="K14:T14"/>
    <mergeCell ref="U14:Y14"/>
    <mergeCell ref="AA14:AB14"/>
    <mergeCell ref="AC14:AN14"/>
    <mergeCell ref="AO14:AO16"/>
    <mergeCell ref="K15:O15"/>
    <mergeCell ref="P15:T15"/>
    <mergeCell ref="U15:V15"/>
    <mergeCell ref="W15:X15"/>
    <mergeCell ref="Y15:Z15"/>
    <mergeCell ref="A12:AB12"/>
    <mergeCell ref="A13:AM13"/>
    <mergeCell ref="A14:A16"/>
    <mergeCell ref="B14:B16"/>
    <mergeCell ref="C14:C16"/>
    <mergeCell ref="D14:D16"/>
    <mergeCell ref="E14:E16"/>
    <mergeCell ref="F14:G15"/>
    <mergeCell ref="H14:I15"/>
    <mergeCell ref="J14:J16"/>
    <mergeCell ref="H1:I1"/>
    <mergeCell ref="A4:AB4"/>
    <mergeCell ref="A6:AB6"/>
    <mergeCell ref="A7:AB7"/>
    <mergeCell ref="A9:AB9"/>
    <mergeCell ref="A11:AE11"/>
  </mergeCells>
  <pageMargins left="0.2361111111111111" right="0.2361111111111111" top="0.74791666666666667" bottom="0.74791666666666667" header="0.51180555555555551" footer="0.51180555555555551"/>
  <pageSetup paperSize="8" scale="35" firstPageNumber="0" fitToHeight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3</vt:lpstr>
      <vt:lpstr>'3'!Excel_BuiltIn__FilterDatabase</vt:lpstr>
      <vt:lpstr>'3'!Z_8CC964D6_1379_4F80_AC5F_8B9FA73E3DE0_.wvu.FilterData</vt:lpstr>
      <vt:lpstr>'3'!Z_B2ACA33B_8507_45BE_9440_0F11DE8B18C3_.wvu.FilterData</vt:lpstr>
      <vt:lpstr>'3'!Z_D01D5312_0482_4437_B751_9C63DA9CDD12_.wvu.FilterData</vt:lpstr>
      <vt:lpstr>'3'!Z_E51AE974_99A5_4C1F_B29E_E7199B555F02_.wvu.FilterData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2022-03-01T08:02:56Z</dcterms:created>
  <dcterms:modified xsi:type="dcterms:W3CDTF">2022-03-01T08:04:35Z</dcterms:modified>
</cp:coreProperties>
</file>