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Отдел тарифов\ИНВЕСТИЦИОННЫЕ ПРОГРАММЫ\Корректировка  ИП 2022\РСК\"/>
    </mc:Choice>
  </mc:AlternateContent>
  <bookViews>
    <workbookView xWindow="0" yWindow="0" windowWidth="20730" windowHeight="10215" tabRatio="889" firstSheet="1" activeTab="1"/>
  </bookViews>
  <sheets>
    <sheet name="1 форма  2017" sheetId="1" state="hidden" r:id="rId1"/>
    <sheet name="1 форма  2020 " sheetId="2" r:id="rId2"/>
    <sheet name="Источники финансирования" sheetId="18" state="hidden" r:id="rId3"/>
    <sheet name="фин.план" sheetId="19" state="hidden" r:id="rId4"/>
  </sheets>
  <definedNames>
    <definedName name="_xlnm._FilterDatabase" localSheetId="1" hidden="1">'1 форма  2020 '!$A$19:$Y$57</definedName>
    <definedName name="SHARED_FORMULA_11_25_11_25_6">#REF!</definedName>
    <definedName name="SHARED_FORMULA_14_25_14_25_7">#REF!</definedName>
    <definedName name="SHARED_FORMULA_21_25_21_25_6">SUM(#REF!)</definedName>
    <definedName name="SHARED_FORMULA_23_25_23_25_7">SUM(#REF!)</definedName>
    <definedName name="SHARED_FORMULA_26_25_26_25_6">SUM(#REF!)</definedName>
    <definedName name="SHARED_FORMULA_31_25_31_25_6">SUM(#REF!)</definedName>
    <definedName name="SHARED_FORMULA_32_26_32_26_9">#REF!</definedName>
    <definedName name="SHARED_FORMULA_32_80_32_80_9">#REF!</definedName>
    <definedName name="SHARED_FORMULA_33_26_33_26_9">#REF!</definedName>
    <definedName name="SHARED_FORMULA_34_22_34_22_12">#REF!+#REF!+#REF!+#REF!+#REF!</definedName>
    <definedName name="SHARED_FORMULA_34_26_34_26_9">#REF!</definedName>
    <definedName name="SHARED_FORMULA_35_22_35_22_12">#REF!+#REF!+#REF!+#REF!+#REF!</definedName>
    <definedName name="SHARED_FORMULA_35_26_35_26_9">#REF!</definedName>
    <definedName name="SHARED_FORMULA_36_22_36_22_12">#REF!+#REF!+#REF!+#REF!+#REF!</definedName>
    <definedName name="SHARED_FORMULA_36_25_36_25_6">SUM(#REF!)</definedName>
    <definedName name="SHARED_FORMULA_36_26_36_26_9">#REF!</definedName>
    <definedName name="SHARED_FORMULA_37_22_37_22_12">#REF!+#REF!+#REF!+#REF!+#REF!</definedName>
    <definedName name="SHARED_FORMULA_37_26_37_26_9">#REF!</definedName>
    <definedName name="SHARED_FORMULA_38_22_38_22_12">#REF!+#REF!+#REF!+#REF!+#REF!</definedName>
    <definedName name="SHARED_FORMULA_41_25_41_25_6">SUM(#REF!)</definedName>
    <definedName name="SHARED_FORMULA_46_25_46_25_6">SUM(#REF!)</definedName>
    <definedName name="SHARED_FORMULA_47_25_47_25_6">#REF!+#REF!+#REF!+#REF!+#REF!</definedName>
    <definedName name="SHARED_FORMULA_47_26_47_26_8">#REF!+#REF!+#REF!+#REF!+#REF!+#REF!</definedName>
    <definedName name="SHARED_FORMULA_48_25_48_25_6">#REF!+#REF!+#REF!+#REF!+#REF!</definedName>
    <definedName name="SHARED_FORMULA_48_26_48_26_8">#REF!+#REF!+#REF!+#REF!+#REF!+#REF!</definedName>
    <definedName name="SHARED_FORMULA_49_25_49_25_6">#REF!+#REF!+#REF!+#REF!+#REF!</definedName>
    <definedName name="SHARED_FORMULA_49_26_49_26_8">#REF!+#REF!+#REF!+#REF!+#REF!+#REF!</definedName>
    <definedName name="SHARED_FORMULA_5_25_5_25_6">#REF!</definedName>
    <definedName name="SHARED_FORMULA_5_25_5_25_7">#REF!</definedName>
    <definedName name="SHARED_FORMULA_50_25_50_25_6">#REF!+#REF!+#REF!+#REF!+#REF!</definedName>
    <definedName name="SHARED_FORMULA_50_26_50_26_8">#REF!+#REF!+#REF!+#REF!+#REF!+#REF!</definedName>
    <definedName name="SHARED_FORMULA_51_26_51_26_8">#REF!+#REF!+#REF!+#REF!+#REF!+#REF!</definedName>
    <definedName name="SHARED_FORMULA_52_25_52_25_11">#REF!+#REF!+#REF!+#REF!+#REF!+#REF!</definedName>
    <definedName name="SHARED_FORMULA_52_26_52_26_8">#REF!+#REF!+#REF!+#REF!+#REF!+#REF!</definedName>
    <definedName name="SHARED_FORMULA_53_24_53_24_11">#REF!+#REF!+#REF!+#REF!+#REF!+#REF!</definedName>
    <definedName name="SHARED_FORMULA_6_25_6_25_6">#REF!/9.734</definedName>
    <definedName name="SHARED_FORMULA_8_287_8_287_22">SUM(#REF!)</definedName>
    <definedName name="SHARED_FORMULA_8_364_8_364_22">SUM(#REF!)</definedName>
    <definedName name="Z_02AA7907_AC7D_4877_BA18_8288788C0E73_.wvu.FilterData" localSheetId="1" hidden="1">'1 форма  2020 '!$A$19:$Y$47</definedName>
    <definedName name="Z_02AA7907_AC7D_4877_BA18_8288788C0E73_.wvu.PrintArea" localSheetId="0" hidden="1">'1 форма  2017'!$A$1:$AW$198</definedName>
    <definedName name="Z_02AA7907_AC7D_4877_BA18_8288788C0E73_.wvu.PrintArea" localSheetId="1" hidden="1">'1 форма  2020 '!$A$1:$Y$47</definedName>
    <definedName name="Z_02AA7907_AC7D_4877_BA18_8288788C0E73_.wvu.PrintArea" localSheetId="3" hidden="1">фин.план!$A$1:$G$79</definedName>
    <definedName name="Z_02AA7907_AC7D_4877_BA18_8288788C0E73_.wvu.PrintTitles" localSheetId="0" hidden="1">'1 форма  2017'!$15:$19</definedName>
    <definedName name="Z_02AA7907_AC7D_4877_BA18_8288788C0E73_.wvu.PrintTitles" localSheetId="1" hidden="1">'1 форма  2020 '!$15:$19</definedName>
    <definedName name="Z_02AA7907_AC7D_4877_BA18_8288788C0E73_.wvu.Rows" localSheetId="0" hidden="1">'1 форма  2017'!$25:$29,'1 форма  2017'!$32:$50,'1 форма  2017'!$175:$182,'1 форма  2017'!$184:$186,'1 форма  2017'!$188:$190,'1 форма  2017'!$192:$193,'1 форма  2017'!$195:$198</definedName>
    <definedName name="Z_02AA7907_AC7D_4877_BA18_8288788C0E73_.wvu.Rows" localSheetId="1" hidden="1">'1 форма  2020 '!$18:$18</definedName>
    <definedName name="Z_02AA7907_AC7D_4877_BA18_8288788C0E73_.wvu.Rows" localSheetId="2" hidden="1">'Источники финансирования'!$1:$5</definedName>
    <definedName name="Z_2F442E86_7359_4CF7_B038_F1F688F5E3D8_.wvu.FilterData" localSheetId="1">'1 форма  2020 '!$A$19:$Y$47</definedName>
    <definedName name="Z_2F442E86_7359_4CF7_B038_F1F688F5E3D8_.wvu.PrintArea" localSheetId="0">'1 форма  2017'!$A$1:$AW$198</definedName>
    <definedName name="Z_2F442E86_7359_4CF7_B038_F1F688F5E3D8_.wvu.PrintArea" localSheetId="1">'1 форма  2020 '!$A$1:$Y$47</definedName>
    <definedName name="Z_2F442E86_7359_4CF7_B038_F1F688F5E3D8_.wvu.PrintArea" localSheetId="3">фин.план!$A$1:$G$79</definedName>
    <definedName name="Z_2F442E86_7359_4CF7_B038_F1F688F5E3D8_.wvu.PrintTitles" localSheetId="0">'1 форма  2017'!$15:$19</definedName>
    <definedName name="Z_2F442E86_7359_4CF7_B038_F1F688F5E3D8_.wvu.PrintTitles" localSheetId="1">'1 форма  2020 '!$15:$19</definedName>
    <definedName name="Z_2F442E86_7359_4CF7_B038_F1F688F5E3D8_.wvu.Rows" localSheetId="0">('1 форма  2017'!$25:$29,'1 форма  2017'!$32:$50,'1 форма  2017'!$175:$182,'1 форма  2017'!$184:$186,'1 форма  2017'!$188:$190,'1 форма  2017'!$192:$193,'1 форма  2017'!$195:$198)</definedName>
    <definedName name="Z_2F442E86_7359_4CF7_B038_F1F688F5E3D8_.wvu.Rows" localSheetId="1">'1 форма  2020 '!$18:$18</definedName>
    <definedName name="Z_2F442E86_7359_4CF7_B038_F1F688F5E3D8_.wvu.Rows" localSheetId="2">'Источники финансирования'!$1:$5</definedName>
    <definedName name="Z_54F7F2B1_D3B4_4CB1_8EF0_506A28ABFBC3_.wvu.FilterData" localSheetId="1" hidden="1">'1 форма  2020 '!$A$19:$Y$47</definedName>
    <definedName name="Z_54F7F2B1_D3B4_4CB1_8EF0_506A28ABFBC3_.wvu.PrintArea" localSheetId="0" hidden="1">'1 форма  2017'!$A$1:$AW$198</definedName>
    <definedName name="Z_54F7F2B1_D3B4_4CB1_8EF0_506A28ABFBC3_.wvu.PrintArea" localSheetId="1" hidden="1">'1 форма  2020 '!$A$1:$Y$47</definedName>
    <definedName name="Z_54F7F2B1_D3B4_4CB1_8EF0_506A28ABFBC3_.wvu.PrintArea" localSheetId="3" hidden="1">фин.план!$A$1:$G$79</definedName>
    <definedName name="Z_54F7F2B1_D3B4_4CB1_8EF0_506A28ABFBC3_.wvu.PrintTitles" localSheetId="0" hidden="1">'1 форма  2017'!$15:$19</definedName>
    <definedName name="Z_54F7F2B1_D3B4_4CB1_8EF0_506A28ABFBC3_.wvu.PrintTitles" localSheetId="1" hidden="1">'1 форма  2020 '!$15:$19</definedName>
    <definedName name="Z_54F7F2B1_D3B4_4CB1_8EF0_506A28ABFBC3_.wvu.Rows" localSheetId="0" hidden="1">'1 форма  2017'!$25:$29,'1 форма  2017'!$32:$50,'1 форма  2017'!$175:$182,'1 форма  2017'!$184:$186,'1 форма  2017'!$188:$190,'1 форма  2017'!$192:$193,'1 форма  2017'!$195:$198</definedName>
    <definedName name="Z_54F7F2B1_D3B4_4CB1_8EF0_506A28ABFBC3_.wvu.Rows" localSheetId="1" hidden="1">'1 форма  2020 '!$18:$18</definedName>
    <definedName name="Z_54F7F2B1_D3B4_4CB1_8EF0_506A28ABFBC3_.wvu.Rows" localSheetId="2" hidden="1">'Источники финансирования'!$1:$5</definedName>
    <definedName name="Z_80A660C9_9544_4AE9_9C96_2841AD711E7F_.wvu.FilterData" localSheetId="1" hidden="1">'1 форма  2020 '!$A$19:$Y$47</definedName>
    <definedName name="Z_80A660C9_9544_4AE9_9C96_2841AD711E7F_.wvu.PrintArea" localSheetId="0" hidden="1">'1 форма  2017'!$A$1:$AW$198</definedName>
    <definedName name="Z_80A660C9_9544_4AE9_9C96_2841AD711E7F_.wvu.PrintArea" localSheetId="1" hidden="1">'1 форма  2020 '!$A$1:$Y$47</definedName>
    <definedName name="Z_80A660C9_9544_4AE9_9C96_2841AD711E7F_.wvu.PrintArea" localSheetId="3" hidden="1">фин.план!$A$1:$G$79</definedName>
    <definedName name="Z_80A660C9_9544_4AE9_9C96_2841AD711E7F_.wvu.PrintTitles" localSheetId="0" hidden="1">'1 форма  2017'!$15:$19</definedName>
    <definedName name="Z_80A660C9_9544_4AE9_9C96_2841AD711E7F_.wvu.PrintTitles" localSheetId="1" hidden="1">'1 форма  2020 '!$15:$19</definedName>
    <definedName name="Z_80A660C9_9544_4AE9_9C96_2841AD711E7F_.wvu.Rows" localSheetId="0" hidden="1">'1 форма  2017'!$25:$29,'1 форма  2017'!$32:$50,'1 форма  2017'!$175:$182,'1 форма  2017'!$184:$186,'1 форма  2017'!$188:$190,'1 форма  2017'!$192:$193,'1 форма  2017'!$195:$198</definedName>
    <definedName name="Z_80A660C9_9544_4AE9_9C96_2841AD711E7F_.wvu.Rows" localSheetId="1" hidden="1">'1 форма  2020 '!$18:$18</definedName>
    <definedName name="Z_80A660C9_9544_4AE9_9C96_2841AD711E7F_.wvu.Rows" localSheetId="2" hidden="1">'Источники финансирования'!$1:$5</definedName>
    <definedName name="Z_8CC964D6_1379_4F80_AC5F_8B9FA73E3DE0_.wvu.FilterData" localSheetId="1">'1 форма  2020 '!$A$19:$Y$47</definedName>
    <definedName name="Z_8CC964D6_1379_4F80_AC5F_8B9FA73E3DE0_.wvu.PrintArea" localSheetId="0">'1 форма  2017'!$A$1:$AW$198</definedName>
    <definedName name="Z_8CC964D6_1379_4F80_AC5F_8B9FA73E3DE0_.wvu.PrintArea" localSheetId="1">'1 форма  2020 '!$A$1:$Y$47</definedName>
    <definedName name="Z_8CC964D6_1379_4F80_AC5F_8B9FA73E3DE0_.wvu.PrintArea" localSheetId="3">фин.план!$A$1:$G$79</definedName>
    <definedName name="Z_8CC964D6_1379_4F80_AC5F_8B9FA73E3DE0_.wvu.PrintTitles" localSheetId="0">'1 форма  2017'!$15:$19</definedName>
    <definedName name="Z_8CC964D6_1379_4F80_AC5F_8B9FA73E3DE0_.wvu.PrintTitles" localSheetId="1">'1 форма  2020 '!$15:$19</definedName>
    <definedName name="Z_8CC964D6_1379_4F80_AC5F_8B9FA73E3DE0_.wvu.Rows" localSheetId="0">('1 форма  2017'!$25:$29,'1 форма  2017'!$32:$50,'1 форма  2017'!$175:$182,'1 форма  2017'!$184:$186,'1 форма  2017'!$188:$190,'1 форма  2017'!$192:$193,'1 форма  2017'!$195:$198)</definedName>
    <definedName name="Z_8CC964D6_1379_4F80_AC5F_8B9FA73E3DE0_.wvu.Rows" localSheetId="1">'1 форма  2020 '!$18:$18</definedName>
    <definedName name="Z_8CC964D6_1379_4F80_AC5F_8B9FA73E3DE0_.wvu.Rows" localSheetId="2">'Источники финансирования'!$1:$5</definedName>
    <definedName name="Z_B2ACA33B_8507_45BE_9440_0F11DE8B18C3_.wvu.FilterData" localSheetId="1">'1 форма  2020 '!$A$19:$Y$47</definedName>
    <definedName name="Z_B2ACA33B_8507_45BE_9440_0F11DE8B18C3_.wvu.PrintArea" localSheetId="0">'1 форма  2017'!$A$1:$AW$198</definedName>
    <definedName name="Z_B2ACA33B_8507_45BE_9440_0F11DE8B18C3_.wvu.PrintArea" localSheetId="1">'1 форма  2020 '!$A$1:$Y$47</definedName>
    <definedName name="Z_B2ACA33B_8507_45BE_9440_0F11DE8B18C3_.wvu.PrintArea" localSheetId="3">фин.план!$A$1:$G$79</definedName>
    <definedName name="Z_B2ACA33B_8507_45BE_9440_0F11DE8B18C3_.wvu.PrintTitles" localSheetId="0">'1 форма  2017'!$15:$19</definedName>
    <definedName name="Z_B2ACA33B_8507_45BE_9440_0F11DE8B18C3_.wvu.PrintTitles" localSheetId="1">'1 форма  2020 '!$15:$19</definedName>
    <definedName name="Z_B2ACA33B_8507_45BE_9440_0F11DE8B18C3_.wvu.Rows" localSheetId="0">('1 форма  2017'!$25:$29,'1 форма  2017'!$32:$50,'1 форма  2017'!$175:$182,'1 форма  2017'!$184:$186,'1 форма  2017'!$188:$190,'1 форма  2017'!$192:$193,'1 форма  2017'!$195:$198)</definedName>
    <definedName name="Z_B2ACA33B_8507_45BE_9440_0F11DE8B18C3_.wvu.Rows" localSheetId="1">'1 форма  2020 '!$18:$18</definedName>
    <definedName name="Z_B2ACA33B_8507_45BE_9440_0F11DE8B18C3_.wvu.Rows" localSheetId="2">'Источники финансирования'!$1:$5</definedName>
    <definedName name="Z_D01D5312_0482_4437_B751_9C63DA9CDD12_.wvu.FilterData" localSheetId="1">'1 форма  2020 '!$A$19:$Y$47</definedName>
    <definedName name="Z_D01D5312_0482_4437_B751_9C63DA9CDD12_.wvu.PrintArea" localSheetId="0">'1 форма  2017'!$A$1:$AW$198</definedName>
    <definedName name="Z_D01D5312_0482_4437_B751_9C63DA9CDD12_.wvu.PrintArea" localSheetId="1">'1 форма  2020 '!$A$1:$Y$47</definedName>
    <definedName name="Z_D01D5312_0482_4437_B751_9C63DA9CDD12_.wvu.PrintArea" localSheetId="3">фин.план!$A$1:$G$79</definedName>
    <definedName name="Z_D01D5312_0482_4437_B751_9C63DA9CDD12_.wvu.PrintTitles" localSheetId="0">'1 форма  2017'!$15:$19</definedName>
    <definedName name="Z_D01D5312_0482_4437_B751_9C63DA9CDD12_.wvu.PrintTitles" localSheetId="1">'1 форма  2020 '!$15:$19</definedName>
    <definedName name="Z_D01D5312_0482_4437_B751_9C63DA9CDD12_.wvu.Rows" localSheetId="0">('1 форма  2017'!$25:$29,'1 форма  2017'!$32:$50,'1 форма  2017'!$175:$182,'1 форма  2017'!$184:$186,'1 форма  2017'!$188:$190,'1 форма  2017'!$192:$193,'1 форма  2017'!$195:$198)</definedName>
    <definedName name="Z_D01D5312_0482_4437_B751_9C63DA9CDD12_.wvu.Rows" localSheetId="1">'1 форма  2020 '!$18:$18</definedName>
    <definedName name="Z_D01D5312_0482_4437_B751_9C63DA9CDD12_.wvu.Rows" localSheetId="2">'Источники финансирования'!$1:$5</definedName>
    <definedName name="Z_FC8E92D4_74B0_4656_9D54_36124FE86253_.wvu.FilterData" localSheetId="1">'1 форма  2020 '!$A$19:$Y$47</definedName>
    <definedName name="Z_FC8E92D4_74B0_4656_9D54_36124FE86253_.wvu.PrintArea" localSheetId="0">'1 форма  2017'!$A$1:$AW$198</definedName>
    <definedName name="Z_FC8E92D4_74B0_4656_9D54_36124FE86253_.wvu.PrintArea" localSheetId="1">'1 форма  2020 '!$A$1:$Y$47</definedName>
    <definedName name="Z_FC8E92D4_74B0_4656_9D54_36124FE86253_.wvu.PrintArea" localSheetId="3">фин.план!$A$1:$G$79</definedName>
    <definedName name="Z_FC8E92D4_74B0_4656_9D54_36124FE86253_.wvu.PrintTitles" localSheetId="0">'1 форма  2017'!$15:$19</definedName>
    <definedName name="Z_FC8E92D4_74B0_4656_9D54_36124FE86253_.wvu.PrintTitles" localSheetId="1">'1 форма  2020 '!$15:$19</definedName>
    <definedName name="Z_FC8E92D4_74B0_4656_9D54_36124FE86253_.wvu.Rows" localSheetId="0">('1 форма  2017'!$25:$29,'1 форма  2017'!$32:$50,'1 форма  2017'!$175:$182,'1 форма  2017'!$184:$186,'1 форма  2017'!$188:$190,'1 форма  2017'!$192:$193,'1 форма  2017'!$195:$198)</definedName>
    <definedName name="Z_FC8E92D4_74B0_4656_9D54_36124FE86253_.wvu.Rows" localSheetId="1">'1 форма  2020 '!$18:$18</definedName>
    <definedName name="Z_FC8E92D4_74B0_4656_9D54_36124FE86253_.wvu.Rows" localSheetId="2">'Источники финансирования'!$1:$5</definedName>
    <definedName name="_xlnm.Print_Titles" localSheetId="0">'1 форма  2017'!$15:$19</definedName>
    <definedName name="_xlnm.Print_Titles" localSheetId="1">'1 форма  2020 '!$15:$19</definedName>
    <definedName name="_xlnm.Print_Area" localSheetId="0">'1 форма  2017'!$A$1:$AW$198</definedName>
    <definedName name="_xlnm.Print_Area" localSheetId="1">'1 форма  2020 '!$A$1:$Y$47</definedName>
    <definedName name="_xlnm.Print_Area" localSheetId="3">фин.план!$A$1:$G$79</definedName>
  </definedNames>
  <calcPr calcId="152511"/>
  <customWorkbookViews>
    <customWorkbookView name="Соколова Елена Владимировна - Личное представление" guid="{54F7F2B1-D3B4-4CB1-8EF0-506A28ABFBC3}" mergeInterval="0" personalView="1" maximized="1" xWindow="-8" yWindow="-8" windowWidth="1936" windowHeight="1056" tabRatio="886" activeSheetId="23"/>
    <customWorkbookView name="Соколова Елена Владимировна" guid="{7D456149-29C2-3441-92C5-835E84ECA886}" mergeInterval="0" personalView="1" maximized="1" windowWidth="1200" windowHeight="1000" tabRatio="1000" activeSheetId="1"/>
    <customWorkbookView name="Ксения Витальевна Басова" guid="{EA6BDA83-9CCD-CA4E-B01F-2E220AB65AAA}" mergeInterval="0" personalView="1" maximized="1" windowWidth="1200" windowHeight="1000" tabRatio="1000" activeSheetId="1"/>
    <customWorkbookView name="Елизарова Наталья Вячеславовна" guid="{C7F5E4CB-C99B-C646-8ED9-7D42A842D774}" mergeInterval="0" personalView="1" maximized="1" windowWidth="1200" windowHeight="1000" tabRatio="1000" activeSheetId="1"/>
    <customWorkbookView name="Дорош Ольга Валерьевна" guid="{19264D07-1FAE-8C43-8CEB-AB764B59AF4A}" mergeInterval="0" personalView="1" maximized="1" windowWidth="1200" windowHeight="1000" tabRatio="1000" activeSheetId="1"/>
    <customWorkbookView name=" " guid="{F0A72A86-7CCE-814D-966C-C9E2EE0B05A9}" mergeInterval="0" personalView="1" maximized="1" windowWidth="1200" windowHeight="1000" tabRatio="1000" activeSheetId="1"/>
    <customWorkbookView name="Ксения Витальевна Басова - Личное представление" guid="{80A660C9-9544-4AE9-9C96-2841AD711E7F}" mergeInterval="0" personalView="1" xWindow="10" yWindow="33" windowWidth="1405" windowHeight="638" tabRatio="886" activeSheetId="23"/>
    <customWorkbookView name="Давыдов Николай Сергеевич - Личное представление" guid="{D8FEE9B6-A071-49EA-A2D2-F8B861CE2C9A}" mergeInterval="0" personalView="1" maximized="1" xWindow="1" yWindow="1" windowWidth="1916" windowHeight="850" tabRatio="886" activeSheetId="9"/>
    <customWorkbookView name="Дорош Ольга Валерьевна - Личное представление" guid="{02AA7907-AC7D-4877-BA18-8288788C0E73}" mergeInterval="0" personalView="1" maximized="1" xWindow="-8" yWindow="-8" windowWidth="1936" windowHeight="1056" tabRatio="886" activeSheetId="23"/>
  </customWorkbookViews>
</workbook>
</file>

<file path=xl/calcChain.xml><?xml version="1.0" encoding="utf-8"?>
<calcChain xmlns="http://schemas.openxmlformats.org/spreadsheetml/2006/main">
  <c r="G28" i="2" l="1"/>
  <c r="H28" i="2"/>
  <c r="I28" i="2"/>
  <c r="J28" i="2"/>
  <c r="K28" i="2"/>
  <c r="L28" i="2"/>
  <c r="M28" i="2"/>
  <c r="N28" i="2"/>
  <c r="O28" i="2"/>
  <c r="F28" i="2"/>
  <c r="F25" i="2"/>
  <c r="F24" i="2" s="1"/>
  <c r="F23" i="2" s="1"/>
  <c r="F22" i="2" s="1"/>
  <c r="F20" i="2" s="1"/>
  <c r="G25" i="2"/>
  <c r="G24" i="2" s="1"/>
  <c r="G23" i="2" s="1"/>
  <c r="G22" i="2" s="1"/>
  <c r="G20" i="2" s="1"/>
  <c r="H25" i="2"/>
  <c r="H24" i="2" s="1"/>
  <c r="I25" i="2"/>
  <c r="I24" i="2" s="1"/>
  <c r="J25" i="2"/>
  <c r="J24" i="2" s="1"/>
  <c r="K25" i="2"/>
  <c r="K24" i="2" s="1"/>
  <c r="L25" i="2"/>
  <c r="L24" i="2" s="1"/>
  <c r="M25" i="2"/>
  <c r="M24" i="2" s="1"/>
  <c r="N25" i="2"/>
  <c r="N24" i="2" s="1"/>
  <c r="O25" i="2"/>
  <c r="H40" i="2"/>
  <c r="H39" i="2" s="1"/>
  <c r="I40" i="2"/>
  <c r="I39" i="2" s="1"/>
  <c r="J40" i="2"/>
  <c r="J39" i="2" s="1"/>
  <c r="K40" i="2"/>
  <c r="K39" i="2" s="1"/>
  <c r="L40" i="2"/>
  <c r="L39" i="2" s="1"/>
  <c r="M40" i="2"/>
  <c r="M39" i="2" s="1"/>
  <c r="N40" i="2"/>
  <c r="N39" i="2" s="1"/>
  <c r="O40" i="2"/>
  <c r="O39" i="2" s="1"/>
  <c r="H49" i="2"/>
  <c r="H48" i="2" s="1"/>
  <c r="I49" i="2"/>
  <c r="I48" i="2" s="1"/>
  <c r="J49" i="2"/>
  <c r="J48" i="2" s="1"/>
  <c r="K49" i="2"/>
  <c r="K48" i="2" s="1"/>
  <c r="L49" i="2"/>
  <c r="L48" i="2" s="1"/>
  <c r="M49" i="2"/>
  <c r="M48" i="2" s="1"/>
  <c r="N49" i="2"/>
  <c r="N48" i="2" s="1"/>
  <c r="O49" i="2"/>
  <c r="O48" i="2" s="1"/>
  <c r="O24" i="2" l="1"/>
  <c r="N23" i="2"/>
  <c r="N22" i="2" s="1"/>
  <c r="N20" i="2" s="1"/>
  <c r="L23" i="2"/>
  <c r="L22" i="2" s="1"/>
  <c r="L20" i="2" s="1"/>
  <c r="J23" i="2"/>
  <c r="J22" i="2" s="1"/>
  <c r="J20" i="2" s="1"/>
  <c r="H23" i="2"/>
  <c r="H22" i="2" s="1"/>
  <c r="H20" i="2" s="1"/>
  <c r="O23" i="2"/>
  <c r="O22" i="2" s="1"/>
  <c r="O20" i="2" s="1"/>
  <c r="M23" i="2"/>
  <c r="M22" i="2" s="1"/>
  <c r="M20" i="2" s="1"/>
  <c r="K23" i="2"/>
  <c r="K22" i="2" s="1"/>
  <c r="K20" i="2" s="1"/>
  <c r="I23" i="2"/>
  <c r="I22" i="2" s="1"/>
  <c r="I20" i="2" s="1"/>
  <c r="C11" i="19" l="1"/>
  <c r="C9" i="19" s="1"/>
  <c r="D11" i="19"/>
  <c r="D9" i="19" s="1"/>
  <c r="E11" i="19"/>
  <c r="E9" i="19" s="1"/>
  <c r="F11" i="19"/>
  <c r="F9" i="19" s="1"/>
  <c r="G11" i="19"/>
  <c r="G9" i="19"/>
  <c r="C16" i="19"/>
  <c r="D16" i="19"/>
  <c r="E16" i="19"/>
  <c r="F16" i="19"/>
  <c r="G16" i="19"/>
  <c r="C31" i="19"/>
  <c r="C30" i="19" s="1"/>
  <c r="D31" i="19"/>
  <c r="D30" i="19" s="1"/>
  <c r="E31" i="19"/>
  <c r="E30" i="19" s="1"/>
  <c r="F31" i="19"/>
  <c r="F30" i="19"/>
  <c r="G31" i="19"/>
  <c r="G30" i="19" s="1"/>
  <c r="C41" i="19"/>
  <c r="C40" i="19" s="1"/>
  <c r="C38" i="19" s="1"/>
  <c r="D41" i="19"/>
  <c r="D40" i="19"/>
  <c r="D38" i="19" s="1"/>
  <c r="E41" i="19"/>
  <c r="E40" i="19" s="1"/>
  <c r="E38" i="19" s="1"/>
  <c r="F41" i="19"/>
  <c r="F40" i="19" s="1"/>
  <c r="F38" i="19" s="1"/>
  <c r="G41" i="19"/>
  <c r="G40" i="19" s="1"/>
  <c r="G38" i="19" s="1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D29" i="19"/>
  <c r="D15" i="19" s="1"/>
  <c r="D73" i="19" s="1"/>
  <c r="D39" i="19"/>
  <c r="D77" i="19"/>
  <c r="G29" i="19"/>
  <c r="G15" i="19" s="1"/>
  <c r="G73" i="19" s="1"/>
  <c r="G39" i="19"/>
  <c r="G77" i="19"/>
  <c r="C29" i="19"/>
  <c r="C39" i="19"/>
  <c r="C77" i="19"/>
  <c r="G72" i="19"/>
  <c r="E72" i="19"/>
  <c r="E29" i="19"/>
  <c r="E15" i="19" s="1"/>
  <c r="E73" i="19" s="1"/>
  <c r="E74" i="19" s="1"/>
  <c r="E39" i="19"/>
  <c r="E77" i="19"/>
  <c r="F39" i="19" l="1"/>
  <c r="F29" i="19"/>
  <c r="F15" i="19" s="1"/>
  <c r="F73" i="19" s="1"/>
  <c r="F77" i="19"/>
  <c r="C72" i="19"/>
  <c r="C15" i="19"/>
  <c r="C73" i="19" s="1"/>
  <c r="G74" i="19"/>
  <c r="F72" i="19"/>
  <c r="D72" i="19"/>
  <c r="D74" i="19" s="1"/>
  <c r="G15" i="18"/>
  <c r="G14" i="18" s="1"/>
  <c r="G13" i="18" s="1"/>
  <c r="G37" i="18" s="1"/>
  <c r="C74" i="19" l="1"/>
  <c r="F74" i="19"/>
  <c r="D15" i="18"/>
  <c r="D14" i="18" s="1"/>
  <c r="D13" i="18" s="1"/>
  <c r="D37" i="18" s="1"/>
  <c r="F15" i="18"/>
  <c r="F14" i="18" s="1"/>
  <c r="F13" i="18" s="1"/>
  <c r="F37" i="18" s="1"/>
  <c r="C15" i="18"/>
  <c r="C14" i="18" s="1"/>
  <c r="C13" i="18" s="1"/>
  <c r="C37" i="18" s="1"/>
  <c r="E15" i="18"/>
  <c r="E14" i="18" s="1"/>
  <c r="H15" i="18" l="1"/>
  <c r="E13" i="18"/>
  <c r="H14" i="18"/>
  <c r="E37" i="18" l="1"/>
  <c r="H37" i="18" s="1"/>
  <c r="H13" i="18"/>
</calcChain>
</file>

<file path=xl/sharedStrings.xml><?xml version="1.0" encoding="utf-8"?>
<sst xmlns="http://schemas.openxmlformats.org/spreadsheetml/2006/main" count="1166" uniqueCount="407">
  <si>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</si>
  <si>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</si>
  <si>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</si>
  <si>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</si>
  <si>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на год 2017 год</t>
  </si>
  <si>
    <r>
      <t xml:space="preserve">Инвестиционная программа  </t>
    </r>
    <r>
      <rPr>
        <b/>
        <i/>
        <sz val="14"/>
        <color indexed="8"/>
        <rFont val="Times New Roman"/>
        <family val="1"/>
        <charset val="204"/>
      </rPr>
      <t>АО "Региональная сетевая компания"</t>
    </r>
  </si>
  <si>
    <t xml:space="preserve">                                                         полное наименование субъекта электроэнергетики</t>
  </si>
  <si>
    <t>Год раскрытия информации: 2016 год</t>
  </si>
  <si>
    <r>
      <t xml:space="preserve">Утвержденные плановые значения показателей приведены в соответствии с </t>
    </r>
    <r>
      <rPr>
        <b/>
        <i/>
        <sz val="14"/>
        <rFont val="Times New Roman"/>
        <family val="1"/>
        <charset val="204"/>
      </rPr>
      <t xml:space="preserve"> Распоряжением Правительства Свердловской области  № 876 от  22.09.2016г.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</si>
  <si>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</si>
  <si>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</si>
  <si>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</si>
  <si>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</si>
  <si>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</si>
  <si>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</si>
  <si>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</si>
  <si>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</si>
  <si>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</si>
  <si>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</si>
  <si>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</si>
  <si>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</si>
  <si>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</si>
  <si>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</si>
  <si>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</si>
  <si>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</si>
  <si>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</si>
  <si>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</si>
  <si>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</si>
  <si>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</si>
  <si>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</si>
  <si>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</si>
  <si>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</si>
  <si>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</si>
  <si>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</si>
  <si>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</si>
  <si>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</si>
  <si>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</si>
  <si>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</si>
  <si>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</si>
  <si>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</si>
  <si>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</si>
  <si>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</si>
  <si>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</si>
  <si>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</si>
  <si>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</si>
  <si>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</si>
  <si>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</si>
  <si>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</si>
  <si>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</si>
  <si>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</si>
  <si>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</si>
  <si>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</si>
  <si>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</si>
  <si>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</si>
  <si>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</si>
  <si>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</si>
  <si>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</si>
  <si>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</si>
  <si>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</si>
  <si>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</si>
  <si>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</si>
  <si>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</si>
  <si>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</si>
  <si>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</si>
  <si>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</si>
  <si>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</si>
  <si>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</si>
  <si>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</si>
  <si>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</si>
  <si>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</si>
  <si>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</si>
  <si>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</si>
  <si>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</si>
  <si>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</si>
  <si>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</si>
  <si>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</si>
  <si>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</si>
  <si>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</si>
  <si>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</si>
  <si>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</si>
  <si>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Свердловская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</si>
  <si>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</si>
  <si>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</si>
  <si>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</si>
  <si>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</si>
  <si>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</si>
  <si>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</si>
  <si>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</si>
  <si>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</si>
  <si>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</si>
  <si>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</si>
  <si>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</si>
  <si>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</si>
  <si>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</si>
  <si>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</si>
  <si>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</si>
  <si>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</si>
  <si>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</si>
  <si>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</si>
  <si>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</si>
  <si>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</si>
  <si>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</si>
  <si>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</si>
  <si>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</si>
  <si>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</si>
  <si>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</si>
  <si>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</si>
  <si>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</si>
  <si>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электросетевого комплекса ТП-24,с заменой 1 камеры КСО,1 силового трансформатора на ТМ-400, 0,85 км провода , 60 м КЛ,  городской округ Краснотурьинск</t>
  </si>
  <si>
    <t>H001.01</t>
  </si>
  <si>
    <t>Реконструкция  ТП-132  г. Серов, ул. 8-е Марта рд2,с заменой одного ТМ-630</t>
  </si>
  <si>
    <t>Реконструкция ТП-203  г. Серов, ул Б Горшковых рд9,с заменой одного ТМ-630</t>
  </si>
  <si>
    <t>Реконструкция  ТП-209  г. Серов, ул. Луначарского рд88,с заменой одного ТМ-630</t>
  </si>
  <si>
    <t>Реконструкция  ТП-10  г. Серов, п Энергетиков, ул. Автодорожная рд19,с заменой одного ТМ-400</t>
  </si>
  <si>
    <t>Реконструкция  ТП-18  г. Серов, ул Крупской рд28,с заменой одного ТМ-400</t>
  </si>
  <si>
    <t>Реконструкция  ТП-21 г. Серов, ул. Циалковского рд34,с заменой одного ТМ-400</t>
  </si>
  <si>
    <t>Реконструкция  ТП-25  г. Серов, ул П Осипенко рд59,с заменой одного ТМ-400</t>
  </si>
  <si>
    <t>Реконструкция  ТП-135  г. Серов, п. Вятчино, ул Лагерная рд 2,с заменой одного ТМ-400</t>
  </si>
  <si>
    <t>Реконструкция  ТП-204  г. Серов, ул. Заславского  рд32,с заменой одного ТМ-400</t>
  </si>
  <si>
    <t>Реконструкция  ТП-260   г. Серов, ул Каляева рд31,с заменой одного ТМ-400</t>
  </si>
  <si>
    <t>Реконструкция  ТП-261  г. Серов, ул. Ленина рд187,с заменой одного ТМ-400</t>
  </si>
  <si>
    <t>Реконструкция  КТП-6 г. Серов , с Филькино ул Лесная р д 3,с заменой КТП и ТМ-400</t>
  </si>
  <si>
    <t>Реконструкция  МТП-5   г. Серов, ул Северная рд 64,с заменой КТП и ТМ-400</t>
  </si>
  <si>
    <t>Реконструкция  КТП-6 г. Серов , п Пристационный рд 3,с заменой КТП и ТМ-400</t>
  </si>
  <si>
    <t>Реконструкция  КТП-8 г. Серов , с Филькино ул Хлюпина р д 1,с заменой КТП и ТМ-400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</si>
  <si>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</si>
  <si>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</si>
  <si>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ТП-25,с заменой 5 камер КСО, городской округ Краснотурьинск</t>
  </si>
  <si>
    <t>Модернизация оборудования ТП-10,с заменой 4 камер КСО, городской округ Краснотурьинск</t>
  </si>
  <si>
    <t>Модернизация ПС "Скала" с заменой одного ЩПТ (щит постоянного тока) 120 аккумуляторных батарей и 6 наполненных вводов 110кВ на силовых трансформаторах , МО город Каменск-Уральский</t>
  </si>
  <si>
    <t>Модернизация ЦРП, с заменой 2-х ячеек с выключателями в РУ-6кВ на вводе 1 с ПС ЭЛК,г.Серов</t>
  </si>
  <si>
    <t xml:space="preserve">Модернизация ТП-134 с заменой 1 ячейки с выключателем, Свердловская обл. г. Серов, ул. 8-е Марта </t>
  </si>
  <si>
    <t>Модернизация ТП-36 с заменой 1 ячейки с выключателем, Свердловская обл. г. Серов, ул.Лесозаводская рд 34, ввод ТП-66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</si>
  <si>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</si>
  <si>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</si>
  <si>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ВЛ-6 кВ Водозабор линия №1 с установкой одного реклоузера,г.Нижние-Серги</t>
  </si>
  <si>
    <t>Реконструкция ВЛ-6 кВ отп. на ТП-16(Котельная) ввод №1 между ВЛ-6 кВ ввод №2, с установкой одного реклоузера г.Нижние-Серги</t>
  </si>
  <si>
    <t>Реконструкция ВЛ-6 кВ ПС Подъемная 110-6 до ТП-27,с установкой одного реклоузера,г.Нижние-Серги</t>
  </si>
  <si>
    <t>Реконструкция КЛ-10 кВ от здания  ТП-200 литера 79 до  РП-3 литера 75,с прокладкой 0,072 км КЛ,г.Серов</t>
  </si>
  <si>
    <t>Реконструкция КЛ-10 от  РП-3 литера 75 до  ТП-204 литера 71,с прокладкой 0,085 км КЛ,г.Серов</t>
  </si>
  <si>
    <t>Реконструкция установкой реклоузера на ж/б опорах, ВЛ-10 кВ от ПС "ПТФ" до здания  ТП -144 п/лагерь "Березка" ,с установкой 1 реклоузера,г.Серов</t>
  </si>
  <si>
    <t>Реконструкция установкой реклоузера на ж/б опорах ВЛ-10 кВ ТП-66 от оп 1 до здания  ТП-233 литера 29,с установкой 1 реклоузера,г.Серов</t>
  </si>
  <si>
    <t>Реконструкция установкой реклоузера на ж/б опорах, ВЛ-10 кВ отпайка от оп. 16 до КТПН-83,с установкой 1 реклоузера,г.Серов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</si>
  <si>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</si>
  <si>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</si>
  <si>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</si>
  <si>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</si>
  <si>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</si>
  <si>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</si>
  <si>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</si>
  <si>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</si>
  <si>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</si>
  <si>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</si>
  <si>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</si>
  <si>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</si>
  <si>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</si>
  <si>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</si>
  <si>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</si>
  <si>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</si>
  <si>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</si>
  <si>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</si>
  <si>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</si>
  <si>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</si>
  <si>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</si>
  <si>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</si>
  <si>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</si>
  <si>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</si>
  <si>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</si>
  <si>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</si>
  <si>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</si>
  <si>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</si>
  <si>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</si>
  <si>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</si>
  <si>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</si>
  <si>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</si>
  <si>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</si>
  <si>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</si>
  <si>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</si>
  <si>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</si>
  <si>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</si>
  <si>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</si>
  <si>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</si>
  <si>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</si>
  <si>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</si>
  <si>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 xml:space="preserve">1) </t>
    </r>
    <r>
      <rPr>
        <sz val="12"/>
        <rFont val="Times New Roman"/>
        <family val="1"/>
        <charset val="204"/>
      </rPr>
      <t>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  </r>
  </si>
  <si>
    <t xml:space="preserve"> на год 2020 год</t>
  </si>
  <si>
    <t xml:space="preserve">Цели реализации инвестиционных проектов и плановые  значения количественных показателей, характеризующие достижение таких целей </t>
  </si>
  <si>
    <t xml:space="preserve">показатель замены силовых (авто-) трансформаторов
</t>
  </si>
  <si>
    <t xml:space="preserve">показатель замены линий электропередачи
</t>
  </si>
  <si>
    <t xml:space="preserve">показатель замены линий электропередачи 
</t>
  </si>
  <si>
    <t xml:space="preserve">показатель замены выключателей
</t>
  </si>
  <si>
    <t>4.2.</t>
  </si>
  <si>
    <t>нд</t>
  </si>
  <si>
    <r>
      <t>Реконструкция МТП-29, с заменой на КТПК-250,</t>
    </r>
    <r>
      <rPr>
        <sz val="10"/>
        <rFont val="Times New Roman"/>
        <family val="1"/>
        <charset val="204"/>
      </rPr>
      <t xml:space="preserve"> трансформатора  ТМГ-250кВА, </t>
    </r>
    <r>
      <rPr>
        <sz val="10"/>
        <rFont val="Times New Roman"/>
        <family val="2"/>
        <charset val="204"/>
      </rPr>
      <t xml:space="preserve">Свердловская обл. г. Серов, ул Северная рд 76 </t>
    </r>
  </si>
  <si>
    <t>K_001.01</t>
  </si>
  <si>
    <t>K_003.01</t>
  </si>
  <si>
    <t>Модернизация ТП-208 с заменой 6-ти ячеек КСО, Свердловская обл. г. Серов, ул Победы рд 39.</t>
  </si>
  <si>
    <t>K_006.01</t>
  </si>
  <si>
    <t>Модернизация ТП-222 с заменой 4-х ячеек КСО, Свердловская обл. г. Серов, ул. Каляева район дома №33</t>
  </si>
  <si>
    <t>K_007.01</t>
  </si>
  <si>
    <t>Модернизация ТП-254 с заменой на ТМ-630кВА и 4-х ячеек КСО ,Свердловская обл. г. Серов, ул. Типографская рд29</t>
  </si>
  <si>
    <t>K_008.01</t>
  </si>
  <si>
    <t xml:space="preserve">Модернизация ТП-257 с заменой 4-х ячеек КСО, Свердловская обл. г. Серов, ул Заславского рд 16 </t>
  </si>
  <si>
    <t>K_009.01</t>
  </si>
  <si>
    <t>Модернизация ТП-262 с заменой 5-и ячеек КСО,  Свердловская обл. г. Серов,  ул. Луначарского район котельной №18</t>
  </si>
  <si>
    <t>K_010.01</t>
  </si>
  <si>
    <t>Модернизация ТП-19 (Заречный район), с заменой восьми ячеек с выключателями в РУ-10 кВ, установкой шинного моста с разъединителями, Свердловская область, городской округ Краснотурьинск</t>
  </si>
  <si>
    <t>K_011.01</t>
  </si>
  <si>
    <t>1.2.2.1</t>
  </si>
  <si>
    <t>Реконструкция линий электропередачи, всего, в том числе:</t>
  </si>
  <si>
    <t xml:space="preserve">Реконструкция ВЛ-6 кВ и ВЛ-0,4 кВ фид. Ахманаевка, с заменой провода на СИП, протяжённостью 2,4 км, Нижнесергинское городское поселение       </t>
  </si>
  <si>
    <t>K_013.01</t>
  </si>
  <si>
    <t>Реконструкция КЛ-0,4кВ от  здания ТП-30 до жилого дома по ул.Гагарина,11В, протяженностью 0,12 км, Свердловская обл. ,г.Серов</t>
  </si>
  <si>
    <t>K_015.01</t>
  </si>
  <si>
    <t>Реконструкция ВЛ-0,4 кВ от здания ТП-7 ф. "Крылова"; с.Филькино с заменой  магистрального провода на СИП протяженностью 2 км, Свердловская обл. ,г.Серов</t>
  </si>
  <si>
    <t>K_016.01</t>
  </si>
  <si>
    <t>Реконструкция ВЛ-0,4 кВ от здания ТП-7 ф. "Путилова"; с.Филькино  с заменой магистрального провода на СИП  протяженностью 1,7 км., Свердловская обл. ,г.Серов</t>
  </si>
  <si>
    <t>K_017.01</t>
  </si>
  <si>
    <t>Реконструкция ВЛ-10 кВ ф. "Южный" от оп. № 1 до оп. № 32  протяженностью 1,64 км г.Среднеуральск</t>
  </si>
  <si>
    <t>K_021.01</t>
  </si>
  <si>
    <t>Реконструкция ВЛ-0,4кВ от оп.№ 9 до оп.№ 17, ТП-19(город) ф.4, с заменой 0,320 км СИП, Свердловская область, городской округ Краснотурьинск</t>
  </si>
  <si>
    <t>Модернизация ТП-41А, с заменой четырёх ячеек КСО с выключателями в РУ-6 кВ, Свердловская область, городской округ Краснотурьинск</t>
  </si>
  <si>
    <t>Модернизация ТП-41Б, с заменой четырёх ячеек КСО с выключателями в РУ-6 кВ, Свердловская область, городской округ Краснотурьинск</t>
  </si>
  <si>
    <t>5</t>
  </si>
  <si>
    <t>IV</t>
  </si>
  <si>
    <t>№ п/п</t>
  </si>
  <si>
    <t>Источники финансирования</t>
  </si>
  <si>
    <t>АО "Региональная сетевая компания"</t>
  </si>
  <si>
    <t>млн.руб. без НДС</t>
  </si>
  <si>
    <t>Источник финансирования</t>
  </si>
  <si>
    <t>2020 год</t>
  </si>
  <si>
    <t>2021 год</t>
  </si>
  <si>
    <t>2022 год</t>
  </si>
  <si>
    <t>2023 год</t>
  </si>
  <si>
    <t>2024 год</t>
  </si>
  <si>
    <t>Итого</t>
  </si>
  <si>
    <t>1.</t>
  </si>
  <si>
    <t>Собственные средства</t>
  </si>
  <si>
    <t>1.1.</t>
  </si>
  <si>
    <t>Прибыль, направляемая на инвестиции, в том числе:</t>
  </si>
  <si>
    <t>1.1.1.</t>
  </si>
  <si>
    <t>инвестиционная составляющая в тарифе</t>
  </si>
  <si>
    <t>1.1.2.</t>
  </si>
  <si>
    <t>прибыль со свободного сектора</t>
  </si>
  <si>
    <t>1.1.3.</t>
  </si>
  <si>
    <t>от технологического присоединения (для электросетевых компаний)</t>
  </si>
  <si>
    <t>1.1.3.1.</t>
  </si>
  <si>
    <t>от технологического присоединения генерации</t>
  </si>
  <si>
    <t>1.1.3.2.</t>
  </si>
  <si>
    <t>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</si>
  <si>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</si>
  <si>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</si>
  <si>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</si>
  <si>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</si>
  <si>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</si>
  <si>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</si>
  <si>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</si>
  <si>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</si>
  <si>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</si>
  <si>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</si>
  <si>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</si>
  <si>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</si>
  <si>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</si>
  <si>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</si>
  <si>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>1.4.1.</t>
  </si>
  <si>
    <t>в том числе средства дополнительной эмиссии</t>
  </si>
  <si>
    <t>1.5.</t>
  </si>
  <si>
    <t>Остаток собственных средств на начало года</t>
  </si>
  <si>
    <t>2.</t>
  </si>
  <si>
    <t>Привлеченные средства, в том числе: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</si>
  <si>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</si>
  <si>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</si>
  <si>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</si>
  <si>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</si>
  <si>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</si>
  <si>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</si>
  <si>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</si>
  <si>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</si>
  <si>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</si>
  <si>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</si>
  <si>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</si>
  <si>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</si>
  <si>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</si>
  <si>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</si>
  <si>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</si>
  <si>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для ОГК/ТГК, в том числе:</t>
  </si>
  <si>
    <t>ДПМ</t>
  </si>
  <si>
    <t>вне ДПМ</t>
  </si>
  <si>
    <t>Приложение № 4.1
к Приказу Минэнерго России
от 24.03.2010 № 114</t>
  </si>
  <si>
    <t>Финансовый план на период реализации инвестиционной программы
(заполняется по финансированию)</t>
  </si>
  <si>
    <t>Показатели</t>
  </si>
  <si>
    <t>всего</t>
  </si>
  <si>
    <t>I</t>
  </si>
  <si>
    <t>Выручка от реализации товаров (работ, услуг), всего</t>
  </si>
  <si>
    <t>в том числе:</t>
  </si>
  <si>
    <t>Выручка от основной деятельности
(расшифровать по видам регулируемой деятельности)</t>
  </si>
  <si>
    <t>услуги по передаче</t>
  </si>
  <si>
    <t>от услуг по тех присоединению</t>
  </si>
  <si>
    <t>Выручка от прочей деятельности (расшифровать)</t>
  </si>
  <si>
    <t>II</t>
  </si>
  <si>
    <t>Расходы по текущей деятельности, всего</t>
  </si>
  <si>
    <t>Материальные расходы, всего</t>
  </si>
  <si>
    <t>Топливо</t>
  </si>
  <si>
    <t>Сырье, материалы, запасные части, инструменты</t>
  </si>
  <si>
    <t>Покупная электроэнергия</t>
  </si>
  <si>
    <t>Расходы на оплату труда с учетом ЕСН</t>
  </si>
  <si>
    <t>3</t>
  </si>
  <si>
    <t>Амортизационные отчисления</t>
  </si>
  <si>
    <t>4</t>
  </si>
  <si>
    <t>Налоги и сборы, всего</t>
  </si>
  <si>
    <t>Прочие расходы, всего</t>
  </si>
  <si>
    <t>Ремонт основных средств</t>
  </si>
  <si>
    <t>Платежи по аренде и лизингу</t>
  </si>
  <si>
    <t>Инфраструктурные платежи рынка</t>
  </si>
  <si>
    <t>III</t>
  </si>
  <si>
    <t>Валовая прибыль (I р. - II р.)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</si>
  <si>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</si>
  <si>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</si>
  <si>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</si>
  <si>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</si>
  <si>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</si>
  <si>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</si>
  <si>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</t>
  </si>
  <si>
    <t>Проценты по обслуживанию кредитов</t>
  </si>
  <si>
    <t>V.</t>
  </si>
  <si>
    <t>Прибыль до налогообложения (III + IV)</t>
  </si>
  <si>
    <t>VI</t>
  </si>
  <si>
    <t>Налог на прибыль</t>
  </si>
  <si>
    <t>VII</t>
  </si>
  <si>
    <t>Чистая прибыль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</si>
  <si>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</si>
  <si>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</si>
  <si>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</si>
  <si>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</si>
  <si>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</si>
  <si>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 (новое строительство,реконструкции)</t>
  </si>
  <si>
    <t>IX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</si>
  <si>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</si>
  <si>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</si>
  <si>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</si>
  <si>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>Сальдо (+ увеличение; - сокращение)</t>
  </si>
  <si>
    <t>X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</si>
  <si>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</si>
  <si>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</si>
  <si>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</si>
  <si>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</si>
  <si>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</si>
  <si>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</si>
  <si>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</si>
  <si>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 *</t>
  </si>
  <si>
    <t>Прочие цели (расшифровка)</t>
  </si>
  <si>
    <t>XII</t>
  </si>
  <si>
    <t>Погашение заемных средств</t>
  </si>
  <si>
    <t>в том числе по:</t>
  </si>
  <si>
    <t>Инвестиционной программе</t>
  </si>
  <si>
    <t>XIII</t>
  </si>
  <si>
    <r>
      <t xml:space="preserve">Возмещаемый НДС </t>
    </r>
    <r>
      <rPr>
        <sz val="10"/>
        <rFont val="Times New Roman"/>
        <family val="1"/>
        <charset val="204"/>
      </rPr>
      <t>(поступления)</t>
    </r>
  </si>
  <si>
    <t>XIV</t>
  </si>
  <si>
    <t>Купля/продажа активов</t>
  </si>
  <si>
    <t>Покупка активов (акций, долей и т.п.)</t>
  </si>
  <si>
    <t>Продажа активов (акций, долей и т.п.)</t>
  </si>
  <si>
    <t>XV</t>
  </si>
  <si>
    <t>Средства, полученные от допэмиссии акций</t>
  </si>
  <si>
    <t>XVI</t>
  </si>
  <si>
    <t>Капитальные вложения</t>
  </si>
  <si>
    <t>Всего поступления
(I р. + 1 п. IV р. + 2 п. IX р. + 1 п. X р. + XI р. + XIII р. + 2 п. XVI р. + XV р.)</t>
  </si>
  <si>
    <t>XVII</t>
  </si>
  <si>
    <t>Всего расходы
(II р. - 3 п. II р. + 2 п. IV р. + 1 п. IX р. + 2 п. X р. + VI р. + VIII р. + XII р. + 1 п. XIV р. + XVI р.)</t>
  </si>
  <si>
    <t>Сальдо (+ профицит; - дефицит)
(XVI р. - XVII р.)</t>
  </si>
  <si>
    <t>Справочно:</t>
  </si>
  <si>
    <t>EBITDA</t>
  </si>
  <si>
    <t>Долг на конец периода</t>
  </si>
  <si>
    <t>Прогноз тарифов</t>
  </si>
  <si>
    <t>Заполняется ОГК/ТГК.</t>
  </si>
  <si>
    <t xml:space="preserve">
Утвержденный план</t>
  </si>
  <si>
    <t>(реквизиты решения органа исполнительной власти, утвердившего инвестиционную программу)</t>
  </si>
  <si>
    <t xml:space="preserve">Развитие и модернизация учета электрической энергии (мощности), всего, в том числе:
</t>
  </si>
  <si>
    <t xml:space="preserve">Установка приборов учета, класс напряжения 0,22 (0,4) кВ, всего, в том числе:
</t>
  </si>
  <si>
    <t>K_026.01</t>
  </si>
  <si>
    <t>K_027.01</t>
  </si>
  <si>
    <t>K_028.01</t>
  </si>
  <si>
    <t>K_029.01</t>
  </si>
  <si>
    <t>K_030.01</t>
  </si>
  <si>
    <t>K_031.01</t>
  </si>
  <si>
    <t>Реконструкция ПС-1 с заменой на трансформатор ТМ-2500 кВА, Свердловская обл. г. Серов, ул. О.Революции, 18</t>
  </si>
  <si>
    <t>Модернизация ТП-7 с заменой выключателя в РУ-10 кВ, Свердловская обл. г. Серов, ул. Набережная, 11</t>
  </si>
  <si>
    <t>K_022.01</t>
  </si>
  <si>
    <t>K_032.01</t>
  </si>
  <si>
    <t>K_033.01</t>
  </si>
  <si>
    <t>Реконструкция КЛ-10 кВ от ПС Серов до распределительного пункта РП-2 литера 2, с заменой 50 м КЛ, г. Серов</t>
  </si>
  <si>
    <t>K_034.01</t>
  </si>
  <si>
    <t>Повышение надежности оказываемых услуг в сфере электроэнергетики (показатель средней продолжительности и прекращения передачи эл.энергии на точку поставки)</t>
  </si>
  <si>
    <t>Повышение надежности оказываемых услуг в сфере электроэнергетики (показатель средней частоты прекращения передачи электрической энергии на точку поставки)</t>
  </si>
  <si>
    <t>Модернизация ПС «Скала» 110/10/6кВ, пр. Победы, 103 с заменой 13 выключателей 6 кВ, замена 6 шт устройств РЗА, установка ВАЗП, МО город Каменск-Уральский</t>
  </si>
  <si>
    <t>К_035.01</t>
  </si>
  <si>
    <t>К_036.01</t>
  </si>
  <si>
    <t>Cоздание ИИК, г. Среднеуральск (выполнение обязательств, предусмотренных 522-ФЗ)</t>
  </si>
  <si>
    <t>Cоздание ИИК , г. Нижние Серги  (выполнение обязательств, предусмотренных 522-ФЗ)</t>
  </si>
  <si>
    <t>Cоздание ИИК   г. Ревда (выполнение обязательств, предусмотренных 522-ФЗ)</t>
  </si>
  <si>
    <t>Cоздание ИИК г. Североуральск (выполнение обязательств, предусмотренных 522-ФЗ)</t>
  </si>
  <si>
    <t>Cоздание ИИК г. Краснотурьинск (выполнение обязательств, предусмотренных 522-ФЗ)</t>
  </si>
  <si>
    <t>Cоздание ИИК  г. Серов,( выполнение обязательств, предусмотренных 522-ФЗ)</t>
  </si>
  <si>
    <t>Год раскрытия информации: 2022год</t>
  </si>
  <si>
    <r>
      <t xml:space="preserve">Утвержденные плановые значения показателей приведены в соответствии с </t>
    </r>
    <r>
      <rPr>
        <b/>
        <i/>
        <sz val="14"/>
        <rFont val="Times New Roman"/>
        <family val="1"/>
        <charset val="204"/>
      </rPr>
      <t xml:space="preserve"> Приказом Правительства Свердловской области  №374 от  30.09.2019 c изменениями, внесёнными приказами Министерства энергетики и ЖКХ Свердловской области 373 от 03.08.2020и 284 от 05.07.2021г.</t>
    </r>
  </si>
  <si>
    <t>факт</t>
  </si>
  <si>
    <t>1.68227</t>
  </si>
  <si>
    <t>0.483904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</si>
</sst>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\-??_р_._-;_-@_-"/>
    <numFmt numFmtId="165" formatCode="#,##0_ ;\-#,##0\ "/>
    <numFmt numFmtId="166" formatCode="_-* #,##0.00\ _р_._-;\-* #,##0.00\ _р_._-;_-* \-??\ _р_._-;_-@_-"/>
    <numFmt numFmtId="167" formatCode="0.000"/>
    <numFmt numFmtId="170" formatCode="0.0"/>
    <numFmt numFmtId="171" formatCode="#,##0.0"/>
    <numFmt numFmtId="174" formatCode="&quot; &quot;#,##0.00&quot;   &quot;;&quot;-&quot;#,##0.00&quot;   &quot;;&quot; -&quot;00&quot;   &quot;;&quot; &quot;@&quot; &quot;"/>
    <numFmt numFmtId="175" formatCode="#,##0.00&quot; &quot;[$€-407];[Red]&quot;-&quot;#,##0.00&quot; &quot;[$€-407]"/>
    <numFmt numFmtId="181" formatCode="0_)"/>
  </numFmts>
  <fonts count="4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23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Times New Roman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7"/>
        <bgColor indexed="2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25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" fillId="0" borderId="0"/>
    <xf numFmtId="0" fontId="18" fillId="0" borderId="0" applyNumberFormat="0" applyFill="0" applyBorder="0" applyAlignment="0" applyProtection="0"/>
    <xf numFmtId="0" fontId="42" fillId="0" borderId="0" applyNumberFormat="0" applyBorder="0" applyProtection="0">
      <alignment horizontal="center"/>
    </xf>
    <xf numFmtId="0" fontId="42" fillId="0" borderId="0" applyNumberFormat="0" applyBorder="0" applyProtection="0">
      <alignment horizontal="center"/>
    </xf>
    <xf numFmtId="0" fontId="42" fillId="0" borderId="0" applyNumberFormat="0" applyBorder="0" applyProtection="0">
      <alignment horizontal="center" textRotation="90"/>
    </xf>
    <xf numFmtId="0" fontId="42" fillId="0" borderId="0" applyNumberFormat="0" applyBorder="0" applyProtection="0">
      <alignment horizontal="center" textRotation="90"/>
    </xf>
    <xf numFmtId="0" fontId="4" fillId="0" borderId="0"/>
    <xf numFmtId="0" fontId="43" fillId="0" borderId="0" applyNumberFormat="0" applyBorder="0" applyProtection="0"/>
    <xf numFmtId="0" fontId="43" fillId="0" borderId="0" applyNumberFormat="0" applyBorder="0" applyProtection="0"/>
    <xf numFmtId="175" fontId="43" fillId="0" borderId="0" applyBorder="0" applyProtection="0"/>
    <xf numFmtId="175" fontId="43" fillId="0" borderId="0" applyBorder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" fillId="0" borderId="0"/>
    <xf numFmtId="0" fontId="41" fillId="0" borderId="0"/>
    <xf numFmtId="0" fontId="4" fillId="0" borderId="0"/>
    <xf numFmtId="0" fontId="15" fillId="0" borderId="0"/>
    <xf numFmtId="0" fontId="2" fillId="0" borderId="0"/>
    <xf numFmtId="0" fontId="15" fillId="0" borderId="0"/>
    <xf numFmtId="0" fontId="40" fillId="0" borderId="0"/>
    <xf numFmtId="0" fontId="40" fillId="0" borderId="0"/>
    <xf numFmtId="0" fontId="4" fillId="0" borderId="0"/>
    <xf numFmtId="0" fontId="40" fillId="0" borderId="0"/>
    <xf numFmtId="0" fontId="2" fillId="0" borderId="0"/>
    <xf numFmtId="0" fontId="16" fillId="0" borderId="0"/>
    <xf numFmtId="0" fontId="40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0" borderId="0"/>
    <xf numFmtId="0" fontId="40" fillId="23" borderId="8" applyNumberFormat="0" applyAlignment="0" applyProtection="0"/>
    <xf numFmtId="9" fontId="40" fillId="0" borderId="0" applyFill="0" applyBorder="0" applyAlignment="0" applyProtection="0"/>
    <xf numFmtId="9" fontId="40" fillId="0" borderId="0" applyFill="0" applyBorder="0" applyAlignment="0" applyProtection="0"/>
    <xf numFmtId="0" fontId="19" fillId="0" borderId="9" applyNumberFormat="0" applyFill="0" applyAlignment="0" applyProtection="0"/>
    <xf numFmtId="0" fontId="4" fillId="0" borderId="0"/>
    <xf numFmtId="0" fontId="20" fillId="0" borderId="0" applyNumberFormat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5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4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74" fontId="41" fillId="0" borderId="0" applyFont="0" applyFill="0" applyBorder="0" applyAlignment="0" applyProtection="0"/>
    <xf numFmtId="0" fontId="21" fillId="4" borderId="0" applyNumberFormat="0" applyBorder="0" applyAlignment="0" applyProtection="0"/>
    <xf numFmtId="0" fontId="1" fillId="0" borderId="0"/>
    <xf numFmtId="0" fontId="44" fillId="0" borderId="0"/>
    <xf numFmtId="181" fontId="45" fillId="0" borderId="0"/>
    <xf numFmtId="0" fontId="1" fillId="0" borderId="0"/>
    <xf numFmtId="181" fontId="45" fillId="0" borderId="0"/>
    <xf numFmtId="181" fontId="45" fillId="0" borderId="0"/>
    <xf numFmtId="0" fontId="42" fillId="0" borderId="0">
      <alignment horizontal="center"/>
    </xf>
    <xf numFmtId="0" fontId="42" fillId="0" borderId="0">
      <alignment horizontal="center" textRotation="90"/>
    </xf>
    <xf numFmtId="0" fontId="43" fillId="0" borderId="0"/>
    <xf numFmtId="175" fontId="43" fillId="0" borderId="0"/>
  </cellStyleXfs>
  <cellXfs count="190">
    <xf numFmtId="0" fontId="0" fillId="0" borderId="0" xfId="0"/>
    <xf numFmtId="0" fontId="22" fillId="0" borderId="0" xfId="161" applyFont="1" applyFill="1"/>
    <xf numFmtId="0" fontId="22" fillId="0" borderId="0" xfId="161" applyFont="1" applyFill="1" applyAlignment="1">
      <alignment horizontal="left"/>
    </xf>
    <xf numFmtId="0" fontId="22" fillId="24" borderId="0" xfId="161" applyFont="1" applyFill="1"/>
    <xf numFmtId="0" fontId="22" fillId="25" borderId="0" xfId="161" applyFont="1" applyFill="1"/>
    <xf numFmtId="0" fontId="22" fillId="26" borderId="0" xfId="161" applyFont="1" applyFill="1"/>
    <xf numFmtId="0" fontId="22" fillId="21" borderId="0" xfId="161" applyFont="1" applyFill="1"/>
    <xf numFmtId="0" fontId="22" fillId="13" borderId="0" xfId="161" applyFont="1" applyFill="1"/>
    <xf numFmtId="0" fontId="23" fillId="0" borderId="0" xfId="53" applyFont="1" applyFill="1" applyAlignment="1">
      <alignment horizontal="right" vertical="center"/>
    </xf>
    <xf numFmtId="0" fontId="24" fillId="0" borderId="0" xfId="161" applyFont="1" applyFill="1" applyBorder="1" applyAlignment="1">
      <alignment horizontal="center" vertical="center" wrapText="1"/>
    </xf>
    <xf numFmtId="0" fontId="23" fillId="0" borderId="0" xfId="53" applyFont="1" applyFill="1" applyAlignment="1">
      <alignment horizontal="right"/>
    </xf>
    <xf numFmtId="0" fontId="22" fillId="0" borderId="0" xfId="161" applyFont="1" applyFill="1" applyBorder="1"/>
    <xf numFmtId="0" fontId="26" fillId="0" borderId="0" xfId="161" applyFont="1" applyFill="1" applyAlignment="1">
      <alignment horizontal="center" vertical="center"/>
    </xf>
    <xf numFmtId="0" fontId="26" fillId="0" borderId="0" xfId="161" applyFont="1" applyFill="1" applyAlignment="1">
      <alignment horizontal="left" vertical="center"/>
    </xf>
    <xf numFmtId="0" fontId="28" fillId="0" borderId="0" xfId="161" applyFont="1" applyFill="1" applyAlignment="1">
      <alignment horizontal="center" vertical="center"/>
    </xf>
    <xf numFmtId="0" fontId="23" fillId="0" borderId="0" xfId="0" applyFont="1" applyFill="1" applyAlignment="1"/>
    <xf numFmtId="0" fontId="0" fillId="0" borderId="0" xfId="0" applyFont="1" applyFill="1" applyAlignment="1"/>
    <xf numFmtId="0" fontId="28" fillId="0" borderId="10" xfId="161" applyFont="1" applyFill="1" applyBorder="1" applyAlignment="1">
      <alignment horizontal="left" vertical="center" wrapText="1"/>
    </xf>
    <xf numFmtId="0" fontId="22" fillId="0" borderId="0" xfId="161" applyFont="1" applyFill="1" applyAlignment="1">
      <alignment vertical="center"/>
    </xf>
    <xf numFmtId="0" fontId="0" fillId="0" borderId="0" xfId="161" applyFont="1" applyFill="1" applyAlignment="1">
      <alignment horizontal="center" vertical="center" wrapText="1"/>
    </xf>
    <xf numFmtId="0" fontId="22" fillId="0" borderId="10" xfId="161" applyFont="1" applyFill="1" applyBorder="1" applyAlignment="1">
      <alignment horizontal="center" vertical="center" textRotation="90" wrapText="1"/>
    </xf>
    <xf numFmtId="0" fontId="22" fillId="24" borderId="10" xfId="161" applyFont="1" applyFill="1" applyBorder="1" applyAlignment="1">
      <alignment horizontal="center" vertical="center" textRotation="90" wrapText="1"/>
    </xf>
    <xf numFmtId="0" fontId="22" fillId="25" borderId="10" xfId="161" applyFont="1" applyFill="1" applyBorder="1" applyAlignment="1">
      <alignment horizontal="center" vertical="center" textRotation="90" wrapText="1"/>
    </xf>
    <xf numFmtId="0" fontId="22" fillId="26" borderId="10" xfId="161" applyFont="1" applyFill="1" applyBorder="1" applyAlignment="1">
      <alignment horizontal="center" vertical="center" textRotation="90" wrapText="1"/>
    </xf>
    <xf numFmtId="0" fontId="22" fillId="21" borderId="10" xfId="161" applyFont="1" applyFill="1" applyBorder="1" applyAlignment="1">
      <alignment horizontal="center" vertical="center" textRotation="90" wrapText="1"/>
    </xf>
    <xf numFmtId="0" fontId="22" fillId="13" borderId="10" xfId="161" applyFont="1" applyFill="1" applyBorder="1" applyAlignment="1">
      <alignment horizontal="center" vertical="center" textRotation="90" wrapText="1"/>
    </xf>
    <xf numFmtId="0" fontId="28" fillId="0" borderId="10" xfId="161" applyFont="1" applyFill="1" applyBorder="1" applyAlignment="1">
      <alignment horizontal="center" vertical="center"/>
    </xf>
    <xf numFmtId="0" fontId="28" fillId="0" borderId="10" xfId="161" applyFont="1" applyFill="1" applyBorder="1" applyAlignment="1">
      <alignment horizontal="left"/>
    </xf>
    <xf numFmtId="49" fontId="28" fillId="0" borderId="10" xfId="161" applyNumberFormat="1" applyFont="1" applyFill="1" applyBorder="1" applyAlignment="1">
      <alignment horizontal="center"/>
    </xf>
    <xf numFmtId="49" fontId="28" fillId="24" borderId="10" xfId="161" applyNumberFormat="1" applyFont="1" applyFill="1" applyBorder="1" applyAlignment="1">
      <alignment horizontal="center"/>
    </xf>
    <xf numFmtId="49" fontId="28" fillId="25" borderId="10" xfId="161" applyNumberFormat="1" applyFont="1" applyFill="1" applyBorder="1" applyAlignment="1">
      <alignment horizontal="center"/>
    </xf>
    <xf numFmtId="49" fontId="28" fillId="26" borderId="10" xfId="161" applyNumberFormat="1" applyFont="1" applyFill="1" applyBorder="1" applyAlignment="1">
      <alignment horizontal="center"/>
    </xf>
    <xf numFmtId="49" fontId="28" fillId="21" borderId="10" xfId="161" applyNumberFormat="1" applyFont="1" applyFill="1" applyBorder="1" applyAlignment="1">
      <alignment horizontal="center"/>
    </xf>
    <xf numFmtId="49" fontId="28" fillId="13" borderId="10" xfId="161" applyNumberFormat="1" applyFont="1" applyFill="1" applyBorder="1" applyAlignment="1">
      <alignment horizontal="center"/>
    </xf>
    <xf numFmtId="0" fontId="28" fillId="0" borderId="0" xfId="161" applyFont="1" applyFill="1"/>
    <xf numFmtId="49" fontId="28" fillId="0" borderId="10" xfId="161" applyNumberFormat="1" applyFont="1" applyFill="1" applyBorder="1" applyAlignment="1">
      <alignment horizontal="center" vertical="center"/>
    </xf>
    <xf numFmtId="0" fontId="24" fillId="0" borderId="10" xfId="161" applyFont="1" applyFill="1" applyBorder="1" applyAlignment="1">
      <alignment horizontal="left" vertical="center" wrapText="1"/>
    </xf>
    <xf numFmtId="0" fontId="28" fillId="0" borderId="10" xfId="161" applyFont="1" applyFill="1" applyBorder="1" applyAlignment="1">
      <alignment horizontal="center"/>
    </xf>
    <xf numFmtId="0" fontId="30" fillId="24" borderId="10" xfId="161" applyFont="1" applyFill="1" applyBorder="1" applyAlignment="1">
      <alignment horizontal="center"/>
    </xf>
    <xf numFmtId="0" fontId="30" fillId="0" borderId="10" xfId="161" applyFont="1" applyFill="1" applyBorder="1" applyAlignment="1">
      <alignment horizontal="center"/>
    </xf>
    <xf numFmtId="0" fontId="30" fillId="25" borderId="10" xfId="161" applyFont="1" applyFill="1" applyBorder="1" applyAlignment="1">
      <alignment horizontal="center"/>
    </xf>
    <xf numFmtId="0" fontId="30" fillId="26" borderId="10" xfId="161" applyFont="1" applyFill="1" applyBorder="1" applyAlignment="1">
      <alignment horizontal="center"/>
    </xf>
    <xf numFmtId="0" fontId="30" fillId="21" borderId="10" xfId="161" applyFont="1" applyFill="1" applyBorder="1" applyAlignment="1">
      <alignment horizontal="center"/>
    </xf>
    <xf numFmtId="0" fontId="30" fillId="13" borderId="10" xfId="161" applyFont="1" applyFill="1" applyBorder="1" applyAlignment="1">
      <alignment horizontal="center"/>
    </xf>
    <xf numFmtId="0" fontId="28" fillId="0" borderId="10" xfId="161" applyFont="1" applyFill="1" applyBorder="1" applyAlignment="1">
      <alignment horizontal="left" wrapText="1"/>
    </xf>
    <xf numFmtId="49" fontId="28" fillId="0" borderId="10" xfId="161" applyNumberFormat="1" applyFont="1" applyFill="1" applyBorder="1" applyAlignment="1">
      <alignment horizontal="left" vertical="center" wrapText="1"/>
    </xf>
    <xf numFmtId="49" fontId="28" fillId="20" borderId="10" xfId="161" applyNumberFormat="1" applyFont="1" applyFill="1" applyBorder="1" applyAlignment="1">
      <alignment horizontal="center" vertical="center"/>
    </xf>
    <xf numFmtId="0" fontId="28" fillId="20" borderId="10" xfId="161" applyFont="1" applyFill="1" applyBorder="1" applyAlignment="1">
      <alignment horizontal="left" vertical="center" wrapText="1"/>
    </xf>
    <xf numFmtId="0" fontId="22" fillId="20" borderId="0" xfId="161" applyFont="1" applyFill="1"/>
    <xf numFmtId="49" fontId="28" fillId="20" borderId="10" xfId="161" applyNumberFormat="1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23" fillId="0" borderId="0" xfId="53" applyFont="1" applyFill="1" applyAlignment="1"/>
    <xf numFmtId="0" fontId="0" fillId="0" borderId="0" xfId="53" applyFont="1" applyFill="1" applyAlignment="1"/>
    <xf numFmtId="49" fontId="24" fillId="19" borderId="10" xfId="161" applyNumberFormat="1" applyFont="1" applyFill="1" applyBorder="1" applyAlignment="1">
      <alignment horizontal="center" vertical="center"/>
    </xf>
    <xf numFmtId="0" fontId="24" fillId="19" borderId="10" xfId="161" applyFont="1" applyFill="1" applyBorder="1" applyAlignment="1">
      <alignment horizontal="left" vertical="center" wrapText="1"/>
    </xf>
    <xf numFmtId="0" fontId="24" fillId="19" borderId="10" xfId="161" applyFont="1" applyFill="1" applyBorder="1" applyAlignment="1">
      <alignment horizontal="center" vertical="center"/>
    </xf>
    <xf numFmtId="0" fontId="33" fillId="19" borderId="0" xfId="161" applyFont="1" applyFill="1"/>
    <xf numFmtId="49" fontId="24" fillId="15" borderId="10" xfId="161" applyNumberFormat="1" applyFont="1" applyFill="1" applyBorder="1" applyAlignment="1">
      <alignment horizontal="center" vertical="center"/>
    </xf>
    <xf numFmtId="0" fontId="24" fillId="15" borderId="10" xfId="161" applyFont="1" applyFill="1" applyBorder="1" applyAlignment="1">
      <alignment horizontal="left" vertical="center" wrapText="1"/>
    </xf>
    <xf numFmtId="0" fontId="24" fillId="15" borderId="10" xfId="161" applyFont="1" applyFill="1" applyBorder="1" applyAlignment="1">
      <alignment horizontal="center" vertical="center"/>
    </xf>
    <xf numFmtId="0" fontId="33" fillId="15" borderId="0" xfId="161" applyFont="1" applyFill="1"/>
    <xf numFmtId="49" fontId="24" fillId="11" borderId="10" xfId="161" applyNumberFormat="1" applyFont="1" applyFill="1" applyBorder="1" applyAlignment="1">
      <alignment horizontal="center" vertical="center"/>
    </xf>
    <xf numFmtId="0" fontId="24" fillId="11" borderId="10" xfId="161" applyFont="1" applyFill="1" applyBorder="1" applyAlignment="1">
      <alignment horizontal="left" vertical="center" wrapText="1"/>
    </xf>
    <xf numFmtId="0" fontId="24" fillId="11" borderId="10" xfId="161" applyFont="1" applyFill="1" applyBorder="1" applyAlignment="1">
      <alignment horizontal="center" vertical="center"/>
    </xf>
    <xf numFmtId="0" fontId="33" fillId="11" borderId="0" xfId="161" applyFont="1" applyFill="1"/>
    <xf numFmtId="49" fontId="24" fillId="7" borderId="10" xfId="161" applyNumberFormat="1" applyFont="1" applyFill="1" applyBorder="1" applyAlignment="1">
      <alignment horizontal="center" vertical="center"/>
    </xf>
    <xf numFmtId="0" fontId="24" fillId="7" borderId="10" xfId="161" applyFont="1" applyFill="1" applyBorder="1" applyAlignment="1">
      <alignment horizontal="left" vertical="center" wrapText="1"/>
    </xf>
    <xf numFmtId="0" fontId="24" fillId="7" borderId="10" xfId="161" applyFont="1" applyFill="1" applyBorder="1" applyAlignment="1">
      <alignment horizontal="center" vertical="center"/>
    </xf>
    <xf numFmtId="0" fontId="33" fillId="7" borderId="0" xfId="161" applyFont="1" applyFill="1"/>
    <xf numFmtId="0" fontId="35" fillId="0" borderId="0" xfId="0" applyFont="1"/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7" fontId="35" fillId="0" borderId="0" xfId="0" applyNumberFormat="1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167" fontId="28" fillId="0" borderId="10" xfId="0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7" fillId="0" borderId="0" xfId="0" applyFont="1"/>
    <xf numFmtId="0" fontId="38" fillId="0" borderId="15" xfId="0" applyFont="1" applyBorder="1" applyAlignment="1">
      <alignment horizontal="center" vertical="center"/>
    </xf>
    <xf numFmtId="0" fontId="38" fillId="0" borderId="16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49" fontId="38" fillId="0" borderId="20" xfId="0" applyNumberFormat="1" applyFont="1" applyBorder="1" applyAlignment="1">
      <alignment horizontal="center" vertical="center"/>
    </xf>
    <xf numFmtId="0" fontId="38" fillId="0" borderId="21" xfId="0" applyFont="1" applyBorder="1" applyAlignment="1">
      <alignment horizontal="left" vertical="center"/>
    </xf>
    <xf numFmtId="4" fontId="38" fillId="0" borderId="15" xfId="0" applyNumberFormat="1" applyFont="1" applyBorder="1" applyAlignment="1">
      <alignment horizontal="center" vertical="center"/>
    </xf>
    <xf numFmtId="0" fontId="38" fillId="0" borderId="0" xfId="0" applyFont="1"/>
    <xf numFmtId="49" fontId="35" fillId="0" borderId="22" xfId="0" applyNumberFormat="1" applyFont="1" applyBorder="1" applyAlignment="1">
      <alignment horizontal="center" vertical="center"/>
    </xf>
    <xf numFmtId="0" fontId="35" fillId="0" borderId="11" xfId="0" applyFont="1" applyBorder="1" applyAlignment="1">
      <alignment horizontal="left" vertical="center"/>
    </xf>
    <xf numFmtId="0" fontId="35" fillId="0" borderId="16" xfId="0" applyFont="1" applyBorder="1" applyAlignment="1">
      <alignment horizontal="center" vertical="center"/>
    </xf>
    <xf numFmtId="0" fontId="35" fillId="0" borderId="11" xfId="0" applyFont="1" applyBorder="1" applyAlignment="1">
      <alignment horizontal="left" vertical="center" wrapText="1"/>
    </xf>
    <xf numFmtId="171" fontId="35" fillId="0" borderId="16" xfId="0" applyNumberFormat="1" applyFont="1" applyBorder="1" applyAlignment="1">
      <alignment horizontal="center" vertical="center"/>
    </xf>
    <xf numFmtId="170" fontId="35" fillId="0" borderId="16" xfId="0" applyNumberFormat="1" applyFont="1" applyBorder="1" applyAlignment="1">
      <alignment horizontal="center" vertical="center"/>
    </xf>
    <xf numFmtId="49" fontId="35" fillId="4" borderId="22" xfId="0" applyNumberFormat="1" applyFont="1" applyFill="1" applyBorder="1" applyAlignment="1">
      <alignment horizontal="center" vertical="center"/>
    </xf>
    <xf numFmtId="0" fontId="35" fillId="4" borderId="11" xfId="0" applyFont="1" applyFill="1" applyBorder="1" applyAlignment="1">
      <alignment horizontal="left" vertical="center" wrapText="1"/>
    </xf>
    <xf numFmtId="2" fontId="35" fillId="4" borderId="16" xfId="0" applyNumberFormat="1" applyFont="1" applyFill="1" applyBorder="1" applyAlignment="1">
      <alignment horizontal="center" vertical="center"/>
    </xf>
    <xf numFmtId="49" fontId="35" fillId="0" borderId="17" xfId="0" applyNumberFormat="1" applyFont="1" applyBorder="1" applyAlignment="1">
      <alignment horizontal="center" vertical="center"/>
    </xf>
    <xf numFmtId="0" fontId="35" fillId="0" borderId="18" xfId="0" applyFont="1" applyBorder="1" applyAlignment="1">
      <alignment horizontal="left" vertical="center"/>
    </xf>
    <xf numFmtId="2" fontId="35" fillId="0" borderId="19" xfId="0" applyNumberFormat="1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center" vertical="center"/>
    </xf>
    <xf numFmtId="0" fontId="38" fillId="0" borderId="11" xfId="0" applyFont="1" applyBorder="1" applyAlignment="1">
      <alignment horizontal="left" vertical="center"/>
    </xf>
    <xf numFmtId="4" fontId="38" fillId="0" borderId="16" xfId="0" applyNumberFormat="1" applyFont="1" applyBorder="1" applyAlignment="1">
      <alignment horizontal="center" vertical="center"/>
    </xf>
    <xf numFmtId="2" fontId="35" fillId="0" borderId="16" xfId="0" applyNumberFormat="1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center" vertical="center"/>
    </xf>
    <xf numFmtId="0" fontId="38" fillId="0" borderId="24" xfId="0" applyFont="1" applyBorder="1" applyAlignment="1">
      <alignment horizontal="left" vertical="center"/>
    </xf>
    <xf numFmtId="4" fontId="38" fillId="0" borderId="25" xfId="0" applyNumberFormat="1" applyFont="1" applyBorder="1" applyAlignment="1">
      <alignment horizontal="center" vertical="center"/>
    </xf>
    <xf numFmtId="49" fontId="35" fillId="0" borderId="26" xfId="0" applyNumberFormat="1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center" vertical="center"/>
    </xf>
    <xf numFmtId="4" fontId="38" fillId="0" borderId="29" xfId="0" applyNumberFormat="1" applyFont="1" applyBorder="1" applyAlignment="1">
      <alignment horizontal="center" vertical="center"/>
    </xf>
    <xf numFmtId="49" fontId="38" fillId="0" borderId="30" xfId="0" applyNumberFormat="1" applyFont="1" applyBorder="1" applyAlignment="1">
      <alignment horizontal="center" vertical="center"/>
    </xf>
    <xf numFmtId="0" fontId="38" fillId="0" borderId="31" xfId="0" applyFont="1" applyBorder="1" applyAlignment="1">
      <alignment horizontal="left" vertical="center"/>
    </xf>
    <xf numFmtId="2" fontId="38" fillId="0" borderId="32" xfId="0" applyNumberFormat="1" applyFont="1" applyBorder="1" applyAlignment="1">
      <alignment horizontal="center" vertical="center"/>
    </xf>
    <xf numFmtId="49" fontId="35" fillId="0" borderId="33" xfId="0" applyNumberFormat="1" applyFont="1" applyBorder="1" applyAlignment="1">
      <alignment horizontal="center" vertical="center"/>
    </xf>
    <xf numFmtId="0" fontId="35" fillId="0" borderId="34" xfId="0" applyFont="1" applyBorder="1" applyAlignment="1">
      <alignment horizontal="left" vertical="center"/>
    </xf>
    <xf numFmtId="0" fontId="35" fillId="0" borderId="35" xfId="0" applyFont="1" applyBorder="1" applyAlignment="1">
      <alignment horizontal="center" vertical="center"/>
    </xf>
    <xf numFmtId="4" fontId="35" fillId="0" borderId="19" xfId="0" applyNumberFormat="1" applyFont="1" applyFill="1" applyBorder="1" applyAlignment="1">
      <alignment horizontal="center" vertical="center"/>
    </xf>
    <xf numFmtId="0" fontId="38" fillId="0" borderId="29" xfId="0" applyFont="1" applyBorder="1" applyAlignment="1">
      <alignment horizontal="center" vertical="center"/>
    </xf>
    <xf numFmtId="0" fontId="38" fillId="0" borderId="24" xfId="0" applyFont="1" applyBorder="1" applyAlignment="1">
      <alignment horizontal="left" vertical="center" wrapText="1"/>
    </xf>
    <xf numFmtId="0" fontId="38" fillId="0" borderId="21" xfId="0" applyFont="1" applyBorder="1" applyAlignment="1">
      <alignment horizontal="left" vertical="center" wrapText="1"/>
    </xf>
    <xf numFmtId="49" fontId="38" fillId="0" borderId="17" xfId="0" applyNumberFormat="1" applyFont="1" applyBorder="1" applyAlignment="1">
      <alignment horizontal="center" vertical="center"/>
    </xf>
    <xf numFmtId="0" fontId="38" fillId="0" borderId="18" xfId="0" applyFont="1" applyBorder="1" applyAlignment="1">
      <alignment horizontal="left" vertical="center" wrapText="1"/>
    </xf>
    <xf numFmtId="49" fontId="35" fillId="0" borderId="23" xfId="0" applyNumberFormat="1" applyFont="1" applyBorder="1" applyAlignment="1">
      <alignment vertical="center"/>
    </xf>
    <xf numFmtId="49" fontId="35" fillId="0" borderId="36" xfId="0" applyNumberFormat="1" applyFont="1" applyBorder="1" applyAlignment="1">
      <alignment vertical="center"/>
    </xf>
    <xf numFmtId="49" fontId="35" fillId="0" borderId="29" xfId="0" applyNumberFormat="1" applyFont="1" applyBorder="1" applyAlignment="1">
      <alignment vertical="center"/>
    </xf>
    <xf numFmtId="4" fontId="35" fillId="0" borderId="16" xfId="0" applyNumberFormat="1" applyFont="1" applyBorder="1" applyAlignment="1">
      <alignment horizontal="center" vertical="center"/>
    </xf>
    <xf numFmtId="0" fontId="35" fillId="0" borderId="37" xfId="0" applyFont="1" applyBorder="1" applyAlignment="1">
      <alignment horizontal="center"/>
    </xf>
    <xf numFmtId="0" fontId="39" fillId="0" borderId="0" xfId="0" applyFont="1"/>
    <xf numFmtId="0" fontId="22" fillId="0" borderId="38" xfId="161" applyFont="1" applyFill="1" applyBorder="1" applyAlignment="1">
      <alignment horizontal="center" vertical="center" textRotation="90" wrapText="1"/>
    </xf>
    <xf numFmtId="0" fontId="22" fillId="0" borderId="0" xfId="161" applyFont="1" applyFill="1"/>
    <xf numFmtId="0" fontId="28" fillId="0" borderId="10" xfId="161" applyFont="1" applyFill="1" applyBorder="1" applyAlignment="1">
      <alignment horizontal="center" vertical="center"/>
    </xf>
    <xf numFmtId="49" fontId="28" fillId="0" borderId="10" xfId="161" applyNumberFormat="1" applyFont="1" applyFill="1" applyBorder="1" applyAlignment="1">
      <alignment horizontal="center" vertical="center"/>
    </xf>
    <xf numFmtId="49" fontId="28" fillId="0" borderId="10" xfId="161" applyNumberFormat="1" applyFont="1" applyFill="1" applyBorder="1" applyAlignment="1">
      <alignment horizontal="left" vertical="center" wrapText="1"/>
    </xf>
    <xf numFmtId="14" fontId="34" fillId="27" borderId="10" xfId="0" applyNumberFormat="1" applyFont="1" applyFill="1" applyBorder="1" applyAlignment="1">
      <alignment vertical="center" wrapText="1"/>
    </xf>
    <xf numFmtId="14" fontId="0" fillId="0" borderId="10" xfId="0" applyNumberFormat="1" applyFont="1" applyFill="1" applyBorder="1" applyAlignment="1">
      <alignment vertical="center" wrapText="1"/>
    </xf>
    <xf numFmtId="14" fontId="36" fillId="0" borderId="10" xfId="0" applyNumberFormat="1" applyFont="1" applyFill="1" applyBorder="1" applyAlignment="1">
      <alignment vertical="center" wrapText="1"/>
    </xf>
    <xf numFmtId="0" fontId="24" fillId="0" borderId="0" xfId="161" applyFont="1" applyFill="1" applyBorder="1" applyAlignment="1">
      <alignment horizontal="center" vertical="center" wrapText="1"/>
    </xf>
    <xf numFmtId="49" fontId="0" fillId="0" borderId="10" xfId="161" applyNumberFormat="1" applyFont="1" applyFill="1" applyBorder="1" applyAlignment="1">
      <alignment horizontal="left" vertical="center" wrapText="1"/>
    </xf>
    <xf numFmtId="0" fontId="22" fillId="30" borderId="38" xfId="161" applyFont="1" applyFill="1" applyBorder="1" applyAlignment="1">
      <alignment horizontal="center" vertical="center" textRotation="90" wrapText="1"/>
    </xf>
    <xf numFmtId="0" fontId="28" fillId="0" borderId="0" xfId="161" applyFont="1" applyFill="1" applyBorder="1" applyAlignment="1">
      <alignment horizontal="center" vertical="top"/>
    </xf>
    <xf numFmtId="0" fontId="28" fillId="0" borderId="10" xfId="161" applyFont="1" applyFill="1" applyBorder="1" applyAlignment="1">
      <alignment horizontal="center" vertical="center" wrapText="1"/>
    </xf>
    <xf numFmtId="0" fontId="24" fillId="0" borderId="0" xfId="161" applyFont="1" applyFill="1" applyBorder="1" applyAlignment="1">
      <alignment horizontal="center" vertical="center" wrapText="1"/>
    </xf>
    <xf numFmtId="0" fontId="25" fillId="0" borderId="0" xfId="161" applyFont="1" applyFill="1" applyBorder="1" applyAlignment="1">
      <alignment horizontal="center" vertical="center"/>
    </xf>
    <xf numFmtId="0" fontId="25" fillId="0" borderId="0" xfId="161" applyFont="1" applyFill="1" applyBorder="1" applyAlignment="1">
      <alignment horizontal="center"/>
    </xf>
    <xf numFmtId="0" fontId="26" fillId="0" borderId="0" xfId="16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8" fillId="0" borderId="10" xfId="161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left" wrapText="1"/>
    </xf>
    <xf numFmtId="0" fontId="28" fillId="0" borderId="10" xfId="161" applyFont="1" applyFill="1" applyBorder="1" applyAlignment="1">
      <alignment horizontal="center" vertical="center" textRotation="90" wrapText="1"/>
    </xf>
    <xf numFmtId="0" fontId="28" fillId="0" borderId="27" xfId="161" applyFont="1" applyFill="1" applyBorder="1" applyAlignment="1">
      <alignment horizontal="center" vertical="center" wrapText="1"/>
    </xf>
    <xf numFmtId="0" fontId="28" fillId="0" borderId="41" xfId="161" applyFont="1" applyFill="1" applyBorder="1" applyAlignment="1">
      <alignment horizontal="center" vertical="center" wrapText="1"/>
    </xf>
    <xf numFmtId="0" fontId="28" fillId="0" borderId="48" xfId="161" applyFont="1" applyFill="1" applyBorder="1" applyAlignment="1">
      <alignment horizontal="center" vertical="center" wrapText="1"/>
    </xf>
    <xf numFmtId="0" fontId="28" fillId="0" borderId="49" xfId="161" applyFont="1" applyFill="1" applyBorder="1" applyAlignment="1">
      <alignment horizontal="center" vertical="center" wrapText="1"/>
    </xf>
    <xf numFmtId="0" fontId="28" fillId="0" borderId="39" xfId="161" applyFont="1" applyFill="1" applyBorder="1" applyAlignment="1">
      <alignment horizontal="center" vertical="center" textRotation="90" wrapText="1"/>
    </xf>
    <xf numFmtId="0" fontId="28" fillId="0" borderId="40" xfId="161" applyFont="1" applyFill="1" applyBorder="1" applyAlignment="1">
      <alignment horizontal="center" vertical="center" textRotation="90" wrapText="1"/>
    </xf>
    <xf numFmtId="0" fontId="28" fillId="0" borderId="42" xfId="161" applyFont="1" applyFill="1" applyBorder="1" applyAlignment="1">
      <alignment horizontal="center" vertical="center" wrapText="1"/>
    </xf>
    <xf numFmtId="0" fontId="28" fillId="0" borderId="46" xfId="161" applyFont="1" applyFill="1" applyBorder="1" applyAlignment="1">
      <alignment horizontal="center" vertical="center" textRotation="90" wrapText="1"/>
    </xf>
    <xf numFmtId="0" fontId="28" fillId="0" borderId="47" xfId="161" applyFont="1" applyFill="1" applyBorder="1" applyAlignment="1">
      <alignment horizontal="center" vertical="center" textRotation="90" wrapText="1"/>
    </xf>
    <xf numFmtId="0" fontId="0" fillId="0" borderId="0" xfId="53" applyFont="1" applyFill="1" applyBorder="1" applyAlignment="1">
      <alignment horizontal="center"/>
    </xf>
    <xf numFmtId="0" fontId="23" fillId="0" borderId="43" xfId="53" applyFont="1" applyFill="1" applyBorder="1" applyAlignment="1">
      <alignment horizontal="center"/>
    </xf>
    <xf numFmtId="0" fontId="28" fillId="0" borderId="14" xfId="161" applyFont="1" applyFill="1" applyBorder="1" applyAlignment="1">
      <alignment horizontal="center" vertical="center" wrapText="1"/>
    </xf>
    <xf numFmtId="0" fontId="28" fillId="0" borderId="13" xfId="161" applyFont="1" applyFill="1" applyBorder="1" applyAlignment="1">
      <alignment horizontal="center" vertical="center" wrapText="1"/>
    </xf>
    <xf numFmtId="0" fontId="28" fillId="0" borderId="12" xfId="161" applyFont="1" applyFill="1" applyBorder="1" applyAlignment="1">
      <alignment horizontal="center" vertical="center" wrapText="1"/>
    </xf>
    <xf numFmtId="0" fontId="28" fillId="0" borderId="14" xfId="161" applyFont="1" applyFill="1" applyBorder="1" applyAlignment="1">
      <alignment horizontal="left" vertical="center" wrapText="1"/>
    </xf>
    <xf numFmtId="0" fontId="28" fillId="0" borderId="13" xfId="161" applyFont="1" applyFill="1" applyBorder="1" applyAlignment="1">
      <alignment horizontal="left" vertical="center" wrapText="1"/>
    </xf>
    <xf numFmtId="0" fontId="28" fillId="0" borderId="12" xfId="161" applyFont="1" applyFill="1" applyBorder="1" applyAlignment="1">
      <alignment horizontal="left" vertical="center" wrapText="1"/>
    </xf>
    <xf numFmtId="0" fontId="28" fillId="0" borderId="31" xfId="161" applyFont="1" applyFill="1" applyBorder="1" applyAlignment="1">
      <alignment horizontal="center" vertical="center" wrapText="1"/>
    </xf>
    <xf numFmtId="0" fontId="28" fillId="0" borderId="34" xfId="161" applyFont="1" applyFill="1" applyBorder="1" applyAlignment="1">
      <alignment horizontal="center" vertical="center" wrapText="1"/>
    </xf>
    <xf numFmtId="0" fontId="28" fillId="0" borderId="11" xfId="161" applyFont="1" applyFill="1" applyBorder="1" applyAlignment="1">
      <alignment horizontal="center" vertical="center" wrapText="1"/>
    </xf>
    <xf numFmtId="0" fontId="28" fillId="0" borderId="44" xfId="161" applyFont="1" applyFill="1" applyBorder="1" applyAlignment="1">
      <alignment horizontal="center" vertical="center" wrapText="1"/>
    </xf>
    <xf numFmtId="0" fontId="28" fillId="0" borderId="45" xfId="161" applyFont="1" applyFill="1" applyBorder="1" applyAlignment="1">
      <alignment horizontal="center" vertical="center" wrapText="1"/>
    </xf>
    <xf numFmtId="0" fontId="23" fillId="0" borderId="0" xfId="53" applyFont="1" applyFill="1" applyBorder="1" applyAlignment="1">
      <alignment horizontal="center" wrapText="1"/>
    </xf>
    <xf numFmtId="0" fontId="28" fillId="0" borderId="50" xfId="16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39" fillId="0" borderId="0" xfId="0" applyFont="1" applyBorder="1" applyAlignment="1">
      <alignment horizontal="right" wrapText="1"/>
    </xf>
    <xf numFmtId="0" fontId="37" fillId="0" borderId="0" xfId="0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3" fillId="0" borderId="0" xfId="161" applyFont="1" applyFill="1"/>
    <xf numFmtId="49" fontId="24" fillId="28" borderId="10" xfId="161" applyNumberFormat="1" applyFont="1" applyFill="1" applyBorder="1" applyAlignment="1">
      <alignment horizontal="center" vertical="center"/>
    </xf>
    <xf numFmtId="0" fontId="24" fillId="28" borderId="10" xfId="161" applyFont="1" applyFill="1" applyBorder="1" applyAlignment="1">
      <alignment horizontal="left" vertical="center" wrapText="1"/>
    </xf>
    <xf numFmtId="0" fontId="24" fillId="28" borderId="10" xfId="161" applyFont="1" applyFill="1" applyBorder="1" applyAlignment="1">
      <alignment horizontal="center" vertical="center"/>
    </xf>
    <xf numFmtId="49" fontId="24" fillId="29" borderId="10" xfId="161" applyNumberFormat="1" applyFont="1" applyFill="1" applyBorder="1" applyAlignment="1">
      <alignment horizontal="center" vertical="center"/>
    </xf>
    <xf numFmtId="0" fontId="24" fillId="29" borderId="10" xfId="161" applyFont="1" applyFill="1" applyBorder="1" applyAlignment="1">
      <alignment horizontal="left" vertical="center" wrapText="1"/>
    </xf>
    <xf numFmtId="0" fontId="24" fillId="29" borderId="10" xfId="161" applyFont="1" applyFill="1" applyBorder="1" applyAlignment="1">
      <alignment horizontal="center" vertical="center"/>
    </xf>
  </cellXfs>
  <cellStyles count="25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Excel Built-in Normal" xfId="19"/>
    <cellStyle name="Excel_BuiltIn_Пояснение 1" xfId="20"/>
    <cellStyle name="Heading" xfId="21"/>
    <cellStyle name="Heading 2" xfId="22"/>
    <cellStyle name="Heading 3" xfId="252"/>
    <cellStyle name="Heading1" xfId="23"/>
    <cellStyle name="Heading1 2" xfId="24"/>
    <cellStyle name="Heading1 3" xfId="253"/>
    <cellStyle name="Normal 2" xfId="25"/>
    <cellStyle name="Result" xfId="26"/>
    <cellStyle name="Result 2" xfId="27"/>
    <cellStyle name="Result 3" xfId="254"/>
    <cellStyle name="Result2" xfId="28"/>
    <cellStyle name="Result2 2" xfId="29"/>
    <cellStyle name="Result2 3" xfId="255"/>
    <cellStyle name="Акцент1 2" xfId="30"/>
    <cellStyle name="Акцент2 2" xfId="31"/>
    <cellStyle name="Акцент3 2" xfId="32"/>
    <cellStyle name="Акцент4 2" xfId="33"/>
    <cellStyle name="Акцент5 2" xfId="34"/>
    <cellStyle name="Акцент6 2" xfId="35"/>
    <cellStyle name="Ввод  2" xfId="36"/>
    <cellStyle name="Вывод 2" xfId="37"/>
    <cellStyle name="Вычисление 2" xfId="38"/>
    <cellStyle name="Заголовок 1 2" xfId="39"/>
    <cellStyle name="Заголовок 2 2" xfId="40"/>
    <cellStyle name="Заголовок 3 2" xfId="41"/>
    <cellStyle name="Заголовок 4 2" xfId="42"/>
    <cellStyle name="Итог 2" xfId="43"/>
    <cellStyle name="Контрольная ячейка 2" xfId="44"/>
    <cellStyle name="Название 2" xfId="45"/>
    <cellStyle name="Нейтральный 2" xfId="46"/>
    <cellStyle name="Обычный" xfId="0" builtinId="0"/>
    <cellStyle name="Обычный 10" xfId="47"/>
    <cellStyle name="Обычный 100" xfId="247"/>
    <cellStyle name="Обычный 11" xfId="48"/>
    <cellStyle name="Обычный 12" xfId="246"/>
    <cellStyle name="Обычный 12 2" xfId="49"/>
    <cellStyle name="Обычный 140 3" xfId="249"/>
    <cellStyle name="Обычный 2" xfId="50"/>
    <cellStyle name="Обычный 2 2" xfId="51"/>
    <cellStyle name="Обычный 2 2 2" xfId="251"/>
    <cellStyle name="Обычный 2 26 2" xfId="52"/>
    <cellStyle name="Обычный 25 2" xfId="248"/>
    <cellStyle name="Обычный 3" xfId="53"/>
    <cellStyle name="Обычный 3 2" xfId="54"/>
    <cellStyle name="Обычный 3 2 2 2" xfId="55"/>
    <cellStyle name="Обычный 3 21" xfId="56"/>
    <cellStyle name="Обычный 3 3" xfId="57"/>
    <cellStyle name="Обычный 4" xfId="58"/>
    <cellStyle name="Обычный 4 2" xfId="59"/>
    <cellStyle name="Обычный 4 3" xfId="250"/>
    <cellStyle name="Обычный 5" xfId="60"/>
    <cellStyle name="Обычный 6" xfId="61"/>
    <cellStyle name="Обычный 6 2" xfId="62"/>
    <cellStyle name="Обычный 6 2 2" xfId="63"/>
    <cellStyle name="Обычный 6 2 2 2" xfId="64"/>
    <cellStyle name="Обычный 6 2 2 2 2" xfId="65"/>
    <cellStyle name="Обычный 6 2 2 2 2 2" xfId="66"/>
    <cellStyle name="Обычный 6 2 2 2 2 2 2" xfId="67"/>
    <cellStyle name="Обычный 6 2 2 2 2 2 3" xfId="68"/>
    <cellStyle name="Обычный 6 2 2 2 2 3" xfId="69"/>
    <cellStyle name="Обычный 6 2 2 2 2 4" xfId="70"/>
    <cellStyle name="Обычный 6 2 2 2 3" xfId="71"/>
    <cellStyle name="Обычный 6 2 2 2 3 2" xfId="72"/>
    <cellStyle name="Обычный 6 2 2 2 3 3" xfId="73"/>
    <cellStyle name="Обычный 6 2 2 2 4" xfId="74"/>
    <cellStyle name="Обычный 6 2 2 2 5" xfId="75"/>
    <cellStyle name="Обычный 6 2 2 3" xfId="76"/>
    <cellStyle name="Обычный 6 2 2 3 2" xfId="77"/>
    <cellStyle name="Обычный 6 2 2 3 2 2" xfId="78"/>
    <cellStyle name="Обычный 6 2 2 3 2 3" xfId="79"/>
    <cellStyle name="Обычный 6 2 2 3 3" xfId="80"/>
    <cellStyle name="Обычный 6 2 2 3 4" xfId="81"/>
    <cellStyle name="Обычный 6 2 2 4" xfId="82"/>
    <cellStyle name="Обычный 6 2 2 4 2" xfId="83"/>
    <cellStyle name="Обычный 6 2 2 4 2 2" xfId="84"/>
    <cellStyle name="Обычный 6 2 2 4 2 3" xfId="85"/>
    <cellStyle name="Обычный 6 2 2 4 3" xfId="86"/>
    <cellStyle name="Обычный 6 2 2 4 4" xfId="87"/>
    <cellStyle name="Обычный 6 2 2 5" xfId="88"/>
    <cellStyle name="Обычный 6 2 2 5 2" xfId="89"/>
    <cellStyle name="Обычный 6 2 2 5 3" xfId="90"/>
    <cellStyle name="Обычный 6 2 2 6" xfId="91"/>
    <cellStyle name="Обычный 6 2 2 7" xfId="92"/>
    <cellStyle name="Обычный 6 2 2 8" xfId="93"/>
    <cellStyle name="Обычный 6 2 3" xfId="94"/>
    <cellStyle name="Обычный 6 2 3 2" xfId="95"/>
    <cellStyle name="Обычный 6 2 3 2 2" xfId="96"/>
    <cellStyle name="Обычный 6 2 3 2 2 2" xfId="97"/>
    <cellStyle name="Обычный 6 2 3 2 2 2 2" xfId="98"/>
    <cellStyle name="Обычный 6 2 3 2 2 2 3" xfId="99"/>
    <cellStyle name="Обычный 6 2 3 2 2 3" xfId="100"/>
    <cellStyle name="Обычный 6 2 3 2 2 4" xfId="101"/>
    <cellStyle name="Обычный 6 2 3 2 3" xfId="102"/>
    <cellStyle name="Обычный 6 2 3 2 3 2" xfId="103"/>
    <cellStyle name="Обычный 6 2 3 2 3 3" xfId="104"/>
    <cellStyle name="Обычный 6 2 3 2 4" xfId="105"/>
    <cellStyle name="Обычный 6 2 3 2 5" xfId="106"/>
    <cellStyle name="Обычный 6 2 3 3" xfId="107"/>
    <cellStyle name="Обычный 6 2 3 3 2" xfId="108"/>
    <cellStyle name="Обычный 6 2 3 3 2 2" xfId="109"/>
    <cellStyle name="Обычный 6 2 3 3 2 3" xfId="110"/>
    <cellStyle name="Обычный 6 2 3 3 3" xfId="111"/>
    <cellStyle name="Обычный 6 2 3 3 4" xfId="112"/>
    <cellStyle name="Обычный 6 2 3 4" xfId="113"/>
    <cellStyle name="Обычный 6 2 3 4 2" xfId="114"/>
    <cellStyle name="Обычный 6 2 3 4 2 2" xfId="115"/>
    <cellStyle name="Обычный 6 2 3 4 2 3" xfId="116"/>
    <cellStyle name="Обычный 6 2 3 4 3" xfId="117"/>
    <cellStyle name="Обычный 6 2 3 4 4" xfId="118"/>
    <cellStyle name="Обычный 6 2 3 5" xfId="119"/>
    <cellStyle name="Обычный 6 2 3 5 2" xfId="120"/>
    <cellStyle name="Обычный 6 2 3 5 3" xfId="121"/>
    <cellStyle name="Обычный 6 2 3 6" xfId="122"/>
    <cellStyle name="Обычный 6 2 3 7" xfId="123"/>
    <cellStyle name="Обычный 6 2 3 8" xfId="124"/>
    <cellStyle name="Обычный 6 2 4" xfId="125"/>
    <cellStyle name="Обычный 6 2 4 2" xfId="126"/>
    <cellStyle name="Обычный 6 2 4 2 2" xfId="127"/>
    <cellStyle name="Обычный 6 2 4 2 3" xfId="128"/>
    <cellStyle name="Обычный 6 2 4 3" xfId="129"/>
    <cellStyle name="Обычный 6 2 4 4" xfId="130"/>
    <cellStyle name="Обычный 6 2 5" xfId="131"/>
    <cellStyle name="Обычный 6 2 5 2" xfId="132"/>
    <cellStyle name="Обычный 6 2 5 2 2" xfId="133"/>
    <cellStyle name="Обычный 6 2 5 2 3" xfId="134"/>
    <cellStyle name="Обычный 6 2 5 3" xfId="135"/>
    <cellStyle name="Обычный 6 2 5 4" xfId="136"/>
    <cellStyle name="Обычный 6 2 6" xfId="137"/>
    <cellStyle name="Обычный 6 2 6 2" xfId="138"/>
    <cellStyle name="Обычный 6 2 6 3" xfId="139"/>
    <cellStyle name="Обычный 6 2 7" xfId="140"/>
    <cellStyle name="Обычный 6 2 8" xfId="141"/>
    <cellStyle name="Обычный 6 2 9" xfId="142"/>
    <cellStyle name="Обычный 6 3" xfId="143"/>
    <cellStyle name="Обычный 6 3 2" xfId="144"/>
    <cellStyle name="Обычный 6 3 2 2" xfId="145"/>
    <cellStyle name="Обычный 6 3 2 3" xfId="146"/>
    <cellStyle name="Обычный 6 3 3" xfId="147"/>
    <cellStyle name="Обычный 6 3 4" xfId="148"/>
    <cellStyle name="Обычный 6 4" xfId="149"/>
    <cellStyle name="Обычный 6 4 2" xfId="150"/>
    <cellStyle name="Обычный 6 4 2 2" xfId="151"/>
    <cellStyle name="Обычный 6 4 2 3" xfId="152"/>
    <cellStyle name="Обычный 6 4 3" xfId="153"/>
    <cellStyle name="Обычный 6 4 4" xfId="154"/>
    <cellStyle name="Обычный 6 5" xfId="155"/>
    <cellStyle name="Обычный 6 5 2" xfId="156"/>
    <cellStyle name="Обычный 6 5 3" xfId="157"/>
    <cellStyle name="Обычный 6 6" xfId="158"/>
    <cellStyle name="Обычный 6 7" xfId="159"/>
    <cellStyle name="Обычный 6 8" xfId="160"/>
    <cellStyle name="Обычный 7" xfId="161"/>
    <cellStyle name="Обычный 7 2" xfId="162"/>
    <cellStyle name="Обычный 7 2 2" xfId="163"/>
    <cellStyle name="Обычный 7 2 2 2" xfId="164"/>
    <cellStyle name="Обычный 7 2 2 2 2" xfId="165"/>
    <cellStyle name="Обычный 7 2 2 2 3" xfId="166"/>
    <cellStyle name="Обычный 7 2 2 3" xfId="167"/>
    <cellStyle name="Обычный 7 2 2 4" xfId="168"/>
    <cellStyle name="Обычный 7 2 3" xfId="169"/>
    <cellStyle name="Обычный 7 2 3 2" xfId="170"/>
    <cellStyle name="Обычный 7 2 3 2 2" xfId="171"/>
    <cellStyle name="Обычный 7 2 3 2 3" xfId="172"/>
    <cellStyle name="Обычный 7 2 3 3" xfId="173"/>
    <cellStyle name="Обычный 7 2 3 4" xfId="174"/>
    <cellStyle name="Обычный 7 2 4" xfId="175"/>
    <cellStyle name="Обычный 7 2 4 2" xfId="176"/>
    <cellStyle name="Обычный 7 2 4 3" xfId="177"/>
    <cellStyle name="Обычный 7 2 5" xfId="178"/>
    <cellStyle name="Обычный 7 2 6" xfId="179"/>
    <cellStyle name="Обычный 7 2 7" xfId="180"/>
    <cellStyle name="Обычный 8" xfId="181"/>
    <cellStyle name="Обычный 9" xfId="182"/>
    <cellStyle name="Обычный 9 2" xfId="183"/>
    <cellStyle name="Обычный 9 2 2" xfId="184"/>
    <cellStyle name="Обычный 9 2 2 2" xfId="185"/>
    <cellStyle name="Обычный 9 2 2 3" xfId="186"/>
    <cellStyle name="Обычный 9 2 2 4" xfId="187"/>
    <cellStyle name="Обычный 9 2 3" xfId="188"/>
    <cellStyle name="Обычный 9 2 4" xfId="189"/>
    <cellStyle name="Обычный 9 3" xfId="190"/>
    <cellStyle name="Обычный 9 3 2" xfId="191"/>
    <cellStyle name="Обычный 9 3 3" xfId="192"/>
    <cellStyle name="Обычный 9 3 4" xfId="193"/>
    <cellStyle name="Обычный 9 4" xfId="194"/>
    <cellStyle name="Обычный 9 5" xfId="195"/>
    <cellStyle name="Плохой 2" xfId="196"/>
    <cellStyle name="Пояснение 2" xfId="197"/>
    <cellStyle name="Пояснение 3" xfId="198"/>
    <cellStyle name="Примечание 2" xfId="199"/>
    <cellStyle name="Процентный 2" xfId="200"/>
    <cellStyle name="Процентный 3" xfId="201"/>
    <cellStyle name="Связанная ячейка 2" xfId="202"/>
    <cellStyle name="Стиль 1" xfId="203"/>
    <cellStyle name="Текст предупреждения 2" xfId="204"/>
    <cellStyle name="Финансовый 2" xfId="205"/>
    <cellStyle name="Финансовый 2 2" xfId="206"/>
    <cellStyle name="Финансовый 2 2 2" xfId="207"/>
    <cellStyle name="Финансовый 2 2 2 2" xfId="208"/>
    <cellStyle name="Финансовый 2 2 2 2 2" xfId="209"/>
    <cellStyle name="Финансовый 2 2 2 3" xfId="210"/>
    <cellStyle name="Финансовый 2 2 3" xfId="211"/>
    <cellStyle name="Финансовый 2 2 4" xfId="212"/>
    <cellStyle name="Финансовый 2 3" xfId="213"/>
    <cellStyle name="Финансовый 2 3 2" xfId="214"/>
    <cellStyle name="Финансовый 2 3 2 2" xfId="215"/>
    <cellStyle name="Финансовый 2 3 2 3" xfId="216"/>
    <cellStyle name="Финансовый 2 3 3" xfId="217"/>
    <cellStyle name="Финансовый 2 3 4" xfId="218"/>
    <cellStyle name="Финансовый 2 4" xfId="219"/>
    <cellStyle name="Финансовый 2 4 2" xfId="220"/>
    <cellStyle name="Финансовый 2 4 3" xfId="221"/>
    <cellStyle name="Финансовый 2 5" xfId="222"/>
    <cellStyle name="Финансовый 2 6" xfId="223"/>
    <cellStyle name="Финансовый 2 7" xfId="224"/>
    <cellStyle name="Финансовый 3" xfId="225"/>
    <cellStyle name="Финансовый 3 2" xfId="226"/>
    <cellStyle name="Финансовый 3 2 2" xfId="227"/>
    <cellStyle name="Финансовый 3 2 2 2" xfId="228"/>
    <cellStyle name="Финансовый 3 2 2 3" xfId="229"/>
    <cellStyle name="Финансовый 3 2 3" xfId="230"/>
    <cellStyle name="Финансовый 3 2 4" xfId="231"/>
    <cellStyle name="Финансовый 3 3" xfId="232"/>
    <cellStyle name="Финансовый 3 3 2" xfId="233"/>
    <cellStyle name="Финансовый 3 3 2 2" xfId="234"/>
    <cellStyle name="Финансовый 3 3 2 3" xfId="235"/>
    <cellStyle name="Финансовый 3 3 3" xfId="236"/>
    <cellStyle name="Финансовый 3 3 4" xfId="237"/>
    <cellStyle name="Финансовый 3 4" xfId="238"/>
    <cellStyle name="Финансовый 3 4 2" xfId="239"/>
    <cellStyle name="Финансовый 3 4 3" xfId="240"/>
    <cellStyle name="Финансовый 3 5" xfId="241"/>
    <cellStyle name="Финансовый 3 6" xfId="242"/>
    <cellStyle name="Финансовый 3 7" xfId="243"/>
    <cellStyle name="Финансовый 4" xfId="244"/>
    <cellStyle name="Хороший 2" xfId="24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16</xdr:row>
      <xdr:rowOff>1390650</xdr:rowOff>
    </xdr:from>
    <xdr:to>
      <xdr:col>11</xdr:col>
      <xdr:colOff>19050</xdr:colOff>
      <xdr:row>17</xdr:row>
      <xdr:rowOff>9525</xdr:rowOff>
    </xdr:to>
    <xdr:sp macro="" textlink="" fLocksText="0">
      <xdr:nvSpPr>
        <xdr:cNvPr id="1025" name="TextBox 7"/>
        <xdr:cNvSpPr txBox="1">
          <a:spLocks noChangeArrowheads="1"/>
        </xdr:cNvSpPr>
      </xdr:nvSpPr>
      <xdr:spPr bwMode="auto">
        <a:xfrm rot="21540000">
          <a:off x="8343900" y="6686550"/>
          <a:ext cx="923925" cy="42862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ctr"/>
        <a:lstStyle/>
        <a:p>
          <a:pPr algn="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P</a:t>
          </a:r>
          <a:r>
            <a:rPr lang="ru-RU" sz="1100" b="0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10/(з_тр)</a:t>
          </a:r>
        </a:p>
      </xdr:txBody>
    </xdr:sp>
    <xdr:clientData/>
  </xdr:twoCellAnchor>
  <xdr:twoCellAnchor>
    <xdr:from>
      <xdr:col>11</xdr:col>
      <xdr:colOff>323850</xdr:colOff>
      <xdr:row>16</xdr:row>
      <xdr:rowOff>1409700</xdr:rowOff>
    </xdr:from>
    <xdr:to>
      <xdr:col>12</xdr:col>
      <xdr:colOff>619125</xdr:colOff>
      <xdr:row>17</xdr:row>
      <xdr:rowOff>47625</xdr:rowOff>
    </xdr:to>
    <xdr:sp macro="" textlink="" fLocksText="0">
      <xdr:nvSpPr>
        <xdr:cNvPr id="1026" name="TextBox 8"/>
        <xdr:cNvSpPr txBox="1">
          <a:spLocks noChangeArrowheads="1"/>
        </xdr:cNvSpPr>
      </xdr:nvSpPr>
      <xdr:spPr bwMode="auto">
        <a:xfrm rot="21540000">
          <a:off x="9572625" y="6705600"/>
          <a:ext cx="914400" cy="44767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ctr"/>
        <a:lstStyle/>
        <a:p>
          <a:pPr algn="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L</a:t>
          </a:r>
          <a:r>
            <a:rPr lang="ru-RU" sz="1100" b="0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10/(з_лэп)</a:t>
          </a:r>
        </a:p>
      </xdr:txBody>
    </xdr:sp>
    <xdr:clientData/>
  </xdr:twoCellAnchor>
  <xdr:twoCellAnchor>
    <xdr:from>
      <xdr:col>17</xdr:col>
      <xdr:colOff>323850</xdr:colOff>
      <xdr:row>16</xdr:row>
      <xdr:rowOff>1390650</xdr:rowOff>
    </xdr:from>
    <xdr:to>
      <xdr:col>19</xdr:col>
      <xdr:colOff>9525</xdr:colOff>
      <xdr:row>17</xdr:row>
      <xdr:rowOff>38100</xdr:rowOff>
    </xdr:to>
    <xdr:sp macro="" textlink="" fLocksText="0">
      <xdr:nvSpPr>
        <xdr:cNvPr id="1027" name="TextBox 9"/>
        <xdr:cNvSpPr txBox="1">
          <a:spLocks noChangeArrowheads="1"/>
        </xdr:cNvSpPr>
      </xdr:nvSpPr>
      <xdr:spPr bwMode="auto">
        <a:xfrm rot="21540000">
          <a:off x="13287375" y="6686550"/>
          <a:ext cx="923925" cy="4572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ctr"/>
        <a:lstStyle/>
        <a:p>
          <a:pPr algn="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В</a:t>
          </a:r>
          <a:r>
            <a:rPr lang="ru-RU" sz="1100" b="0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10/з</a:t>
          </a:r>
        </a:p>
      </xdr:txBody>
    </xdr:sp>
    <xdr:clientData/>
  </xdr:twoCellAnchor>
  <xdr:twoCellAnchor>
    <xdr:from>
      <xdr:col>13</xdr:col>
      <xdr:colOff>285750</xdr:colOff>
      <xdr:row>16</xdr:row>
      <xdr:rowOff>1495425</xdr:rowOff>
    </xdr:from>
    <xdr:to>
      <xdr:col>14</xdr:col>
      <xdr:colOff>609600</xdr:colOff>
      <xdr:row>17</xdr:row>
      <xdr:rowOff>104775</xdr:rowOff>
    </xdr:to>
    <xdr:sp macro="" textlink="" fLocksText="0">
      <xdr:nvSpPr>
        <xdr:cNvPr id="1028" name="TextBox 10"/>
        <xdr:cNvSpPr txBox="1">
          <a:spLocks noChangeArrowheads="1"/>
        </xdr:cNvSpPr>
      </xdr:nvSpPr>
      <xdr:spPr bwMode="auto">
        <a:xfrm rot="21540000">
          <a:off x="10772775" y="6791325"/>
          <a:ext cx="942975" cy="4191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ctr"/>
        <a:lstStyle/>
        <a:p>
          <a:pPr algn="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L</a:t>
          </a:r>
          <a:r>
            <a:rPr lang="ru-RU" sz="1100" b="0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0,4/(з_лэп)</a:t>
          </a:r>
        </a:p>
      </xdr:txBody>
    </xdr:sp>
    <xdr:clientData/>
  </xdr:twoCellAnchor>
  <xdr:twoCellAnchor>
    <xdr:from>
      <xdr:col>15</xdr:col>
      <xdr:colOff>323850</xdr:colOff>
      <xdr:row>16</xdr:row>
      <xdr:rowOff>1447800</xdr:rowOff>
    </xdr:from>
    <xdr:to>
      <xdr:col>16</xdr:col>
      <xdr:colOff>619125</xdr:colOff>
      <xdr:row>17</xdr:row>
      <xdr:rowOff>66675</xdr:rowOff>
    </xdr:to>
    <xdr:sp macro="" textlink="" fLocksText="0">
      <xdr:nvSpPr>
        <xdr:cNvPr id="1029" name="TextBox 11"/>
        <xdr:cNvSpPr txBox="1">
          <a:spLocks noChangeArrowheads="1"/>
        </xdr:cNvSpPr>
      </xdr:nvSpPr>
      <xdr:spPr bwMode="auto">
        <a:xfrm rot="21540000">
          <a:off x="12049125" y="6743700"/>
          <a:ext cx="914400" cy="42862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ctr"/>
        <a:lstStyle/>
        <a:p>
          <a:pPr algn="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В</a:t>
          </a:r>
          <a:r>
            <a:rPr lang="ru-RU" sz="1100" b="0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0,4/з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16</xdr:row>
      <xdr:rowOff>485775</xdr:rowOff>
    </xdr:from>
    <xdr:to>
      <xdr:col>7</xdr:col>
      <xdr:colOff>381000</xdr:colOff>
      <xdr:row>16</xdr:row>
      <xdr:rowOff>1133475</xdr:rowOff>
    </xdr:to>
    <xdr:sp macro="" textlink="">
      <xdr:nvSpPr>
        <xdr:cNvPr id="25" name="TextBox 1"/>
        <xdr:cNvSpPr txBox="1">
          <a:spLocks noChangeArrowheads="1"/>
        </xdr:cNvSpPr>
      </xdr:nvSpPr>
      <xdr:spPr bwMode="auto">
        <a:xfrm rot="-5400000">
          <a:off x="7458075" y="5705475"/>
          <a:ext cx="6477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</xdr:txBody>
    </xdr:sp>
    <xdr:clientData/>
  </xdr:twoCellAnchor>
  <xdr:twoCellAnchor editAs="oneCell">
    <xdr:from>
      <xdr:col>9</xdr:col>
      <xdr:colOff>0</xdr:colOff>
      <xdr:row>16</xdr:row>
      <xdr:rowOff>200025</xdr:rowOff>
    </xdr:from>
    <xdr:to>
      <xdr:col>9</xdr:col>
      <xdr:colOff>466725</xdr:colOff>
      <xdr:row>16</xdr:row>
      <xdr:rowOff>1114425</xdr:rowOff>
    </xdr:to>
    <xdr:sp macro="" textlink="">
      <xdr:nvSpPr>
        <xdr:cNvPr id="58263" name="TextBox 2"/>
        <xdr:cNvSpPr txBox="1">
          <a:spLocks noChangeArrowheads="1"/>
        </xdr:cNvSpPr>
      </xdr:nvSpPr>
      <xdr:spPr bwMode="auto">
        <a:xfrm rot="-5400000">
          <a:off x="8910638" y="5510212"/>
          <a:ext cx="9144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16</xdr:row>
      <xdr:rowOff>190500</xdr:rowOff>
    </xdr:from>
    <xdr:to>
      <xdr:col>11</xdr:col>
      <xdr:colOff>428625</xdr:colOff>
      <xdr:row>16</xdr:row>
      <xdr:rowOff>1104900</xdr:rowOff>
    </xdr:to>
    <xdr:sp macro="" textlink="">
      <xdr:nvSpPr>
        <xdr:cNvPr id="58264" name="TextBox 4"/>
        <xdr:cNvSpPr txBox="1">
          <a:spLocks noChangeArrowheads="1"/>
        </xdr:cNvSpPr>
      </xdr:nvSpPr>
      <xdr:spPr bwMode="auto">
        <a:xfrm rot="-5400000">
          <a:off x="10129838" y="5519737"/>
          <a:ext cx="9144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16</xdr:row>
      <xdr:rowOff>142875</xdr:rowOff>
    </xdr:from>
    <xdr:to>
      <xdr:col>13</xdr:col>
      <xdr:colOff>419100</xdr:colOff>
      <xdr:row>16</xdr:row>
      <xdr:rowOff>1057275</xdr:rowOff>
    </xdr:to>
    <xdr:sp macro="" textlink="">
      <xdr:nvSpPr>
        <xdr:cNvPr id="58265" name="TextBox 5"/>
        <xdr:cNvSpPr txBox="1">
          <a:spLocks noChangeArrowheads="1"/>
        </xdr:cNvSpPr>
      </xdr:nvSpPr>
      <xdr:spPr bwMode="auto">
        <a:xfrm rot="-5400000">
          <a:off x="11363325" y="5476875"/>
          <a:ext cx="9144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9" name="TextBox 28"/>
        <xdr:cNvSpPr txBox="1"/>
      </xdr:nvSpPr>
      <xdr:spPr>
        <a:xfrm rot="16200000">
          <a:off x="69385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30" name="TextBox 29"/>
        <xdr:cNvSpPr txBox="1"/>
      </xdr:nvSpPr>
      <xdr:spPr>
        <a:xfrm rot="16200000">
          <a:off x="69385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31" name="TextBox 30"/>
        <xdr:cNvSpPr txBox="1"/>
      </xdr:nvSpPr>
      <xdr:spPr>
        <a:xfrm rot="16200000">
          <a:off x="69385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32" name="TextBox 31"/>
        <xdr:cNvSpPr txBox="1"/>
      </xdr:nvSpPr>
      <xdr:spPr>
        <a:xfrm rot="16200000">
          <a:off x="81952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33" name="TextBox 32"/>
        <xdr:cNvSpPr txBox="1"/>
      </xdr:nvSpPr>
      <xdr:spPr>
        <a:xfrm rot="16200000">
          <a:off x="69385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34" name="TextBox 33"/>
        <xdr:cNvSpPr txBox="1"/>
      </xdr:nvSpPr>
      <xdr:spPr>
        <a:xfrm rot="16200000">
          <a:off x="81952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35" name="TextBox 34"/>
        <xdr:cNvSpPr txBox="1"/>
      </xdr:nvSpPr>
      <xdr:spPr>
        <a:xfrm rot="16200000">
          <a:off x="81952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36" name="TextBox 35"/>
        <xdr:cNvSpPr txBox="1"/>
      </xdr:nvSpPr>
      <xdr:spPr>
        <a:xfrm rot="16200000">
          <a:off x="11863007" y="559631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37" name="TextBox 36"/>
        <xdr:cNvSpPr txBox="1"/>
      </xdr:nvSpPr>
      <xdr:spPr>
        <a:xfrm rot="16200000">
          <a:off x="9337725" y="5601287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38" name="TextBox 37"/>
        <xdr:cNvSpPr txBox="1"/>
      </xdr:nvSpPr>
      <xdr:spPr>
        <a:xfrm rot="16200000">
          <a:off x="10616585" y="5707997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39" name="TextBox 38"/>
        <xdr:cNvSpPr txBox="1"/>
      </xdr:nvSpPr>
      <xdr:spPr>
        <a:xfrm rot="16200000">
          <a:off x="81952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40" name="TextBox 39"/>
        <xdr:cNvSpPr txBox="1"/>
      </xdr:nvSpPr>
      <xdr:spPr>
        <a:xfrm rot="16200000">
          <a:off x="11863007" y="559631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41" name="TextBox 40"/>
        <xdr:cNvSpPr txBox="1"/>
      </xdr:nvSpPr>
      <xdr:spPr>
        <a:xfrm rot="16200000">
          <a:off x="9337725" y="5601287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42" name="TextBox 41"/>
        <xdr:cNvSpPr txBox="1"/>
      </xdr:nvSpPr>
      <xdr:spPr>
        <a:xfrm rot="16200000">
          <a:off x="10616585" y="5707997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twoCellAnchor editAs="oneCell">
    <xdr:from>
      <xdr:col>7</xdr:col>
      <xdr:colOff>0</xdr:colOff>
      <xdr:row>16</xdr:row>
      <xdr:rowOff>485775</xdr:rowOff>
    </xdr:from>
    <xdr:to>
      <xdr:col>7</xdr:col>
      <xdr:colOff>381000</xdr:colOff>
      <xdr:row>16</xdr:row>
      <xdr:rowOff>1133475</xdr:rowOff>
    </xdr:to>
    <xdr:sp macro="" textlink="">
      <xdr:nvSpPr>
        <xdr:cNvPr id="20" name="TextBox 1"/>
        <xdr:cNvSpPr txBox="1">
          <a:spLocks noChangeArrowheads="1"/>
        </xdr:cNvSpPr>
      </xdr:nvSpPr>
      <xdr:spPr bwMode="auto">
        <a:xfrm rot="-5400000">
          <a:off x="7762875" y="5705475"/>
          <a:ext cx="6477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Cambria Math"/>
            <a:ea typeface="Cambria Math"/>
          </a:endParaRPr>
        </a:p>
      </xdr:txBody>
    </xdr:sp>
    <xdr:clientData/>
  </xdr:twoCellAnchor>
  <xdr:twoCellAnchor editAs="oneCell">
    <xdr:from>
      <xdr:col>9</xdr:col>
      <xdr:colOff>0</xdr:colOff>
      <xdr:row>16</xdr:row>
      <xdr:rowOff>200025</xdr:rowOff>
    </xdr:from>
    <xdr:to>
      <xdr:col>9</xdr:col>
      <xdr:colOff>466725</xdr:colOff>
      <xdr:row>16</xdr:row>
      <xdr:rowOff>1114425</xdr:rowOff>
    </xdr:to>
    <xdr:sp macro="" textlink="">
      <xdr:nvSpPr>
        <xdr:cNvPr id="21" name="TextBox 2"/>
        <xdr:cNvSpPr txBox="1">
          <a:spLocks noChangeArrowheads="1"/>
        </xdr:cNvSpPr>
      </xdr:nvSpPr>
      <xdr:spPr bwMode="auto">
        <a:xfrm rot="-5400000">
          <a:off x="8910638" y="5510212"/>
          <a:ext cx="9144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16</xdr:row>
      <xdr:rowOff>190500</xdr:rowOff>
    </xdr:from>
    <xdr:to>
      <xdr:col>11</xdr:col>
      <xdr:colOff>428625</xdr:colOff>
      <xdr:row>16</xdr:row>
      <xdr:rowOff>1104900</xdr:rowOff>
    </xdr:to>
    <xdr:sp macro="" textlink="">
      <xdr:nvSpPr>
        <xdr:cNvPr id="22" name="TextBox 4"/>
        <xdr:cNvSpPr txBox="1">
          <a:spLocks noChangeArrowheads="1"/>
        </xdr:cNvSpPr>
      </xdr:nvSpPr>
      <xdr:spPr bwMode="auto">
        <a:xfrm rot="-5400000">
          <a:off x="10129838" y="5519737"/>
          <a:ext cx="9144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16</xdr:row>
      <xdr:rowOff>142875</xdr:rowOff>
    </xdr:from>
    <xdr:to>
      <xdr:col>13</xdr:col>
      <xdr:colOff>419100</xdr:colOff>
      <xdr:row>16</xdr:row>
      <xdr:rowOff>1057275</xdr:rowOff>
    </xdr:to>
    <xdr:sp macro="" textlink="">
      <xdr:nvSpPr>
        <xdr:cNvPr id="23" name="TextBox 5"/>
        <xdr:cNvSpPr txBox="1">
          <a:spLocks noChangeArrowheads="1"/>
        </xdr:cNvSpPr>
      </xdr:nvSpPr>
      <xdr:spPr bwMode="auto">
        <a:xfrm rot="-5400000">
          <a:off x="11363325" y="5476875"/>
          <a:ext cx="9144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4" name="TextBox 23"/>
        <xdr:cNvSpPr txBox="1"/>
      </xdr:nvSpPr>
      <xdr:spPr>
        <a:xfrm rot="16200000">
          <a:off x="70909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6" name="TextBox 25"/>
        <xdr:cNvSpPr txBox="1"/>
      </xdr:nvSpPr>
      <xdr:spPr>
        <a:xfrm rot="16200000">
          <a:off x="70909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27" name="TextBox 26"/>
        <xdr:cNvSpPr txBox="1"/>
      </xdr:nvSpPr>
      <xdr:spPr>
        <a:xfrm rot="16200000">
          <a:off x="70909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28" name="TextBox 27"/>
        <xdr:cNvSpPr txBox="1"/>
      </xdr:nvSpPr>
      <xdr:spPr>
        <a:xfrm rot="16200000">
          <a:off x="85000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6</xdr:col>
      <xdr:colOff>208024</xdr:colOff>
      <xdr:row>16</xdr:row>
      <xdr:rowOff>493821</xdr:rowOff>
    </xdr:from>
    <xdr:ext cx="430810" cy="914400"/>
    <xdr:sp macro="" textlink="">
      <xdr:nvSpPr>
        <xdr:cNvPr id="43" name="TextBox 42"/>
        <xdr:cNvSpPr txBox="1"/>
      </xdr:nvSpPr>
      <xdr:spPr>
        <a:xfrm rot="16200000">
          <a:off x="7090929" y="5821966"/>
          <a:ext cx="914400" cy="430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P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з_тр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44" name="TextBox 43"/>
        <xdr:cNvSpPr txBox="1"/>
      </xdr:nvSpPr>
      <xdr:spPr>
        <a:xfrm rot="16200000">
          <a:off x="85000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45" name="TextBox 44"/>
        <xdr:cNvSpPr txBox="1"/>
      </xdr:nvSpPr>
      <xdr:spPr>
        <a:xfrm rot="16200000">
          <a:off x="85000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46" name="TextBox 45"/>
        <xdr:cNvSpPr txBox="1"/>
      </xdr:nvSpPr>
      <xdr:spPr>
        <a:xfrm rot="16200000">
          <a:off x="12167807" y="559631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47" name="TextBox 46"/>
        <xdr:cNvSpPr txBox="1"/>
      </xdr:nvSpPr>
      <xdr:spPr>
        <a:xfrm rot="16200000">
          <a:off x="9642525" y="5601287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48" name="TextBox 47"/>
        <xdr:cNvSpPr txBox="1"/>
      </xdr:nvSpPr>
      <xdr:spPr>
        <a:xfrm rot="16200000">
          <a:off x="10921385" y="5707997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8</xdr:col>
      <xdr:colOff>229416</xdr:colOff>
      <xdr:row>16</xdr:row>
      <xdr:rowOff>305389</xdr:rowOff>
    </xdr:from>
    <xdr:ext cx="425063" cy="914400"/>
    <xdr:sp macro="" textlink="">
      <xdr:nvSpPr>
        <xdr:cNvPr id="49" name="TextBox 48"/>
        <xdr:cNvSpPr txBox="1"/>
      </xdr:nvSpPr>
      <xdr:spPr>
        <a:xfrm rot="16200000">
          <a:off x="8500098" y="5636407"/>
          <a:ext cx="914400" cy="4250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14</xdr:col>
      <xdr:colOff>169183</xdr:colOff>
      <xdr:row>16</xdr:row>
      <xdr:rowOff>278492</xdr:rowOff>
    </xdr:from>
    <xdr:ext cx="441923" cy="904875"/>
    <xdr:sp macro="" textlink="">
      <xdr:nvSpPr>
        <xdr:cNvPr id="50" name="TextBox 49"/>
        <xdr:cNvSpPr txBox="1"/>
      </xdr:nvSpPr>
      <xdr:spPr>
        <a:xfrm rot="16200000">
          <a:off x="12167807" y="5596318"/>
          <a:ext cx="904875" cy="441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en-US" sz="1100" b="0" i="0">
              <a:latin typeface="Cambria Math"/>
            </a:rPr>
            <a:t>10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  <xdr:oneCellAnchor>
    <xdr:from>
      <xdr:col>10</xdr:col>
      <xdr:colOff>139067</xdr:colOff>
      <xdr:row>16</xdr:row>
      <xdr:rowOff>264795</xdr:rowOff>
    </xdr:from>
    <xdr:ext cx="414115" cy="914400"/>
    <xdr:sp macro="" textlink="">
      <xdr:nvSpPr>
        <xdr:cNvPr id="51" name="TextBox 50"/>
        <xdr:cNvSpPr txBox="1"/>
      </xdr:nvSpPr>
      <xdr:spPr>
        <a:xfrm rot="16200000">
          <a:off x="9642525" y="5601287"/>
          <a:ext cx="914400" cy="414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 sz="1100" i="0">
              <a:latin typeface="+mn-lt"/>
            </a:rPr>
            <a:t>L</a:t>
          </a:r>
          <a:r>
            <a:rPr lang="en-US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/(</a:t>
          </a:r>
          <a:r>
            <a:rPr lang="ru-RU" sz="1100" b="0" i="0">
              <a:latin typeface="Cambria Math"/>
            </a:rPr>
            <a:t>з_лэп</a:t>
          </a:r>
          <a:r>
            <a:rPr lang="ru-RU" sz="1100" b="0" i="0">
              <a:latin typeface="Cambria Math" panose="02040503050406030204" pitchFamily="18" charset="0"/>
            </a:rPr>
            <a:t>)</a:t>
          </a:r>
          <a:endParaRPr lang="ru-RU" sz="1100"/>
        </a:p>
      </xdr:txBody>
    </xdr:sp>
    <xdr:clientData/>
  </xdr:oneCellAnchor>
  <xdr:oneCellAnchor>
    <xdr:from>
      <xdr:col>12</xdr:col>
      <xdr:colOff>169547</xdr:colOff>
      <xdr:row>16</xdr:row>
      <xdr:rowOff>381635</xdr:rowOff>
    </xdr:from>
    <xdr:ext cx="432520" cy="912543"/>
    <xdr:sp macro="" textlink="">
      <xdr:nvSpPr>
        <xdr:cNvPr id="52" name="TextBox 51"/>
        <xdr:cNvSpPr txBox="1"/>
      </xdr:nvSpPr>
      <xdr:spPr>
        <a:xfrm rot="16200000">
          <a:off x="10921385" y="5707997"/>
          <a:ext cx="912543" cy="432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i="0">
              <a:latin typeface="+mn-lt"/>
            </a:rPr>
            <a:t>В</a:t>
          </a:r>
          <a:r>
            <a:rPr lang="ru-RU" sz="1100" b="0" i="0">
              <a:latin typeface="Cambria Math"/>
            </a:rPr>
            <a:t>0,4</a:t>
          </a:r>
          <a:r>
            <a:rPr lang="ru-RU" sz="1100" b="0" i="0">
              <a:latin typeface="Cambria Math" panose="02040503050406030204" pitchFamily="18" charset="0"/>
            </a:rPr>
            <a:t>/</a:t>
          </a:r>
          <a:r>
            <a:rPr lang="ru-RU" sz="1100" b="0" i="0">
              <a:latin typeface="Cambria Math"/>
            </a:rPr>
            <a:t>з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BJ201"/>
  <sheetViews>
    <sheetView topLeftCell="A69" zoomScale="70" zoomScaleNormal="70" zoomScaleSheetLayoutView="80" workbookViewId="0">
      <selection activeCell="B96" sqref="B96"/>
    </sheetView>
  </sheetViews>
  <sheetFormatPr defaultRowHeight="12" outlineLevelRow="1" x14ac:dyDescent="0.2"/>
  <cols>
    <col min="1" max="1" width="9.75" style="1" customWidth="1"/>
    <col min="2" max="2" width="33.875" style="2" customWidth="1"/>
    <col min="3" max="3" width="12.75" style="1" customWidth="1"/>
    <col min="4" max="9" width="8.125" style="1" customWidth="1"/>
    <col min="10" max="10" width="8.125" style="3" customWidth="1"/>
    <col min="11" max="11" width="8.125" style="1" customWidth="1"/>
    <col min="12" max="12" width="8.125" style="4" customWidth="1"/>
    <col min="13" max="13" width="8.125" style="1" customWidth="1"/>
    <col min="14" max="14" width="8.125" style="5" customWidth="1"/>
    <col min="15" max="15" width="8.125" style="1" customWidth="1"/>
    <col min="16" max="16" width="8.125" style="6" customWidth="1"/>
    <col min="17" max="17" width="8.125" style="1" customWidth="1"/>
    <col min="18" max="18" width="8.125" style="7" customWidth="1"/>
    <col min="19" max="28" width="8.125" style="1" customWidth="1"/>
    <col min="29" max="29" width="10.375" style="1" customWidth="1"/>
    <col min="30" max="49" width="8.125" style="1" customWidth="1"/>
    <col min="50" max="16384" width="9" style="1"/>
  </cols>
  <sheetData>
    <row r="1" spans="1:62" ht="18.75" x14ac:dyDescent="0.2">
      <c r="J1" s="1"/>
      <c r="L1" s="1"/>
      <c r="N1" s="1"/>
      <c r="P1" s="1"/>
      <c r="R1" s="1"/>
      <c r="AW1" s="8" t="s">
        <v>0</v>
      </c>
    </row>
    <row r="2" spans="1:62" ht="18.75" customHeight="1" x14ac:dyDescent="0.3">
      <c r="J2" s="9"/>
      <c r="K2" s="142"/>
      <c r="L2" s="142"/>
      <c r="M2" s="142"/>
      <c r="N2" s="142"/>
      <c r="O2" s="142"/>
      <c r="P2" s="142"/>
      <c r="Q2" s="142"/>
      <c r="R2" s="142"/>
      <c r="S2" s="9"/>
      <c r="AW2" s="10" t="s">
        <v>1</v>
      </c>
    </row>
    <row r="3" spans="1:62" ht="18.75" x14ac:dyDescent="0.3">
      <c r="J3" s="11"/>
      <c r="K3" s="11"/>
      <c r="L3" s="11"/>
      <c r="M3" s="11"/>
      <c r="N3" s="11"/>
      <c r="O3" s="11"/>
      <c r="P3" s="11"/>
      <c r="Q3" s="11"/>
      <c r="R3" s="11"/>
      <c r="S3" s="11"/>
      <c r="AW3" s="10" t="s">
        <v>2</v>
      </c>
    </row>
    <row r="4" spans="1:62" ht="18.75" x14ac:dyDescent="0.2">
      <c r="A4" s="143" t="s">
        <v>3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</row>
    <row r="5" spans="1:62" ht="18.75" x14ac:dyDescent="0.3">
      <c r="A5" s="144" t="s">
        <v>4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4"/>
    </row>
    <row r="6" spans="1:62" ht="15.75" customHeight="1" x14ac:dyDescent="0.2">
      <c r="J6" s="1"/>
      <c r="L6" s="1"/>
      <c r="N6" s="1"/>
      <c r="P6" s="1"/>
      <c r="R6" s="1"/>
    </row>
    <row r="7" spans="1:62" ht="21.75" customHeight="1" x14ac:dyDescent="0.2">
      <c r="A7" s="145" t="s">
        <v>5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</row>
    <row r="8" spans="1:62" ht="15.75" customHeight="1" x14ac:dyDescent="0.2">
      <c r="A8" s="140" t="s">
        <v>6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</row>
    <row r="9" spans="1:62" x14ac:dyDescent="0.2">
      <c r="J9" s="1"/>
      <c r="L9" s="1"/>
      <c r="N9" s="1"/>
      <c r="P9" s="1"/>
      <c r="R9" s="1"/>
    </row>
    <row r="10" spans="1:62" ht="16.5" customHeight="1" x14ac:dyDescent="0.2">
      <c r="A10" s="145" t="s">
        <v>7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</row>
    <row r="11" spans="1:62" ht="15" customHeight="1" x14ac:dyDescent="0.2">
      <c r="A11" s="12"/>
      <c r="B11" s="13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</row>
    <row r="12" spans="1:62" s="11" customFormat="1" ht="15.75" customHeight="1" x14ac:dyDescent="0.35">
      <c r="A12" s="146" t="s">
        <v>8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</row>
    <row r="13" spans="1:62" s="11" customFormat="1" ht="15.75" customHeight="1" x14ac:dyDescent="0.25">
      <c r="A13" s="147" t="s">
        <v>9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</row>
    <row r="14" spans="1:62" s="11" customFormat="1" ht="15.75" customHeight="1" x14ac:dyDescent="0.3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</row>
    <row r="15" spans="1:62" s="18" customFormat="1" ht="33.75" customHeight="1" x14ac:dyDescent="0.25">
      <c r="A15" s="141" t="s">
        <v>10</v>
      </c>
      <c r="B15" s="148" t="s">
        <v>11</v>
      </c>
      <c r="C15" s="141" t="s">
        <v>12</v>
      </c>
      <c r="D15" s="141" t="s">
        <v>13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</row>
    <row r="16" spans="1:62" ht="145.5" customHeight="1" x14ac:dyDescent="0.2">
      <c r="A16" s="141"/>
      <c r="B16" s="148"/>
      <c r="C16" s="141"/>
      <c r="D16" s="141" t="s">
        <v>14</v>
      </c>
      <c r="E16" s="141"/>
      <c r="F16" s="141"/>
      <c r="G16" s="141"/>
      <c r="H16" s="141"/>
      <c r="I16" s="141"/>
      <c r="J16" s="141" t="s">
        <v>15</v>
      </c>
      <c r="K16" s="141"/>
      <c r="L16" s="141"/>
      <c r="M16" s="141"/>
      <c r="N16" s="141"/>
      <c r="O16" s="141"/>
      <c r="P16" s="141"/>
      <c r="Q16" s="141"/>
      <c r="R16" s="141"/>
      <c r="S16" s="141"/>
      <c r="T16" s="141" t="s">
        <v>16</v>
      </c>
      <c r="U16" s="141"/>
      <c r="V16" s="141"/>
      <c r="W16" s="141"/>
      <c r="X16" s="141"/>
      <c r="Y16" s="141"/>
      <c r="Z16" s="141" t="s">
        <v>17</v>
      </c>
      <c r="AA16" s="141"/>
      <c r="AB16" s="141"/>
      <c r="AC16" s="141"/>
      <c r="AD16" s="141"/>
      <c r="AE16" s="141"/>
      <c r="AF16" s="141" t="s">
        <v>18</v>
      </c>
      <c r="AG16" s="141"/>
      <c r="AH16" s="141"/>
      <c r="AI16" s="141"/>
      <c r="AJ16" s="141"/>
      <c r="AK16" s="141"/>
      <c r="AL16" s="141" t="s">
        <v>19</v>
      </c>
      <c r="AM16" s="141"/>
      <c r="AN16" s="141"/>
      <c r="AO16" s="141"/>
      <c r="AP16" s="141"/>
      <c r="AQ16" s="141"/>
      <c r="AR16" s="141" t="s">
        <v>20</v>
      </c>
      <c r="AS16" s="141"/>
      <c r="AT16" s="141"/>
      <c r="AU16" s="141"/>
      <c r="AV16" s="141"/>
      <c r="AW16" s="141"/>
    </row>
    <row r="17" spans="1:49" s="19" customFormat="1" ht="142.5" customHeight="1" x14ac:dyDescent="0.25">
      <c r="A17" s="141"/>
      <c r="B17" s="148"/>
      <c r="C17" s="141"/>
      <c r="D17" s="150" t="s">
        <v>21</v>
      </c>
      <c r="E17" s="150"/>
      <c r="F17" s="150" t="s">
        <v>21</v>
      </c>
      <c r="G17" s="150"/>
      <c r="H17" s="150" t="s">
        <v>22</v>
      </c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 t="s">
        <v>21</v>
      </c>
      <c r="U17" s="150"/>
      <c r="V17" s="150" t="s">
        <v>21</v>
      </c>
      <c r="W17" s="150"/>
      <c r="X17" s="150" t="s">
        <v>22</v>
      </c>
      <c r="Y17" s="150"/>
      <c r="Z17" s="150" t="s">
        <v>21</v>
      </c>
      <c r="AA17" s="150"/>
      <c r="AB17" s="150" t="s">
        <v>21</v>
      </c>
      <c r="AC17" s="150"/>
      <c r="AD17" s="150" t="s">
        <v>22</v>
      </c>
      <c r="AE17" s="150"/>
      <c r="AF17" s="150" t="s">
        <v>21</v>
      </c>
      <c r="AG17" s="150"/>
      <c r="AH17" s="150" t="s">
        <v>21</v>
      </c>
      <c r="AI17" s="150"/>
      <c r="AJ17" s="150" t="s">
        <v>22</v>
      </c>
      <c r="AK17" s="150"/>
      <c r="AL17" s="150" t="s">
        <v>21</v>
      </c>
      <c r="AM17" s="150"/>
      <c r="AN17" s="150" t="s">
        <v>21</v>
      </c>
      <c r="AO17" s="150"/>
      <c r="AP17" s="150" t="s">
        <v>22</v>
      </c>
      <c r="AQ17" s="150"/>
      <c r="AR17" s="150" t="s">
        <v>21</v>
      </c>
      <c r="AS17" s="150"/>
      <c r="AT17" s="150" t="s">
        <v>21</v>
      </c>
      <c r="AU17" s="150"/>
      <c r="AV17" s="150" t="s">
        <v>22</v>
      </c>
      <c r="AW17" s="150"/>
    </row>
    <row r="18" spans="1:49" ht="128.25" customHeight="1" x14ac:dyDescent="0.2">
      <c r="A18" s="141"/>
      <c r="B18" s="148"/>
      <c r="C18" s="141"/>
      <c r="D18" s="20" t="s">
        <v>23</v>
      </c>
      <c r="E18" s="20" t="s">
        <v>24</v>
      </c>
      <c r="F18" s="20" t="s">
        <v>23</v>
      </c>
      <c r="G18" s="20" t="s">
        <v>24</v>
      </c>
      <c r="H18" s="20" t="s">
        <v>23</v>
      </c>
      <c r="I18" s="20" t="s">
        <v>24</v>
      </c>
      <c r="J18" s="21" t="s">
        <v>23</v>
      </c>
      <c r="K18" s="20" t="s">
        <v>24</v>
      </c>
      <c r="L18" s="22" t="s">
        <v>23</v>
      </c>
      <c r="M18" s="20" t="s">
        <v>24</v>
      </c>
      <c r="N18" s="23" t="s">
        <v>23</v>
      </c>
      <c r="O18" s="20" t="s">
        <v>24</v>
      </c>
      <c r="P18" s="24" t="s">
        <v>23</v>
      </c>
      <c r="Q18" s="20" t="s">
        <v>24</v>
      </c>
      <c r="R18" s="25" t="s">
        <v>23</v>
      </c>
      <c r="S18" s="20" t="s">
        <v>24</v>
      </c>
      <c r="T18" s="20" t="s">
        <v>23</v>
      </c>
      <c r="U18" s="20" t="s">
        <v>24</v>
      </c>
      <c r="V18" s="20" t="s">
        <v>23</v>
      </c>
      <c r="W18" s="20" t="s">
        <v>24</v>
      </c>
      <c r="X18" s="20" t="s">
        <v>23</v>
      </c>
      <c r="Y18" s="20" t="s">
        <v>24</v>
      </c>
      <c r="Z18" s="20" t="s">
        <v>23</v>
      </c>
      <c r="AA18" s="20" t="s">
        <v>24</v>
      </c>
      <c r="AB18" s="20" t="s">
        <v>23</v>
      </c>
      <c r="AC18" s="20" t="s">
        <v>24</v>
      </c>
      <c r="AD18" s="20" t="s">
        <v>23</v>
      </c>
      <c r="AE18" s="20" t="s">
        <v>24</v>
      </c>
      <c r="AF18" s="20" t="s">
        <v>23</v>
      </c>
      <c r="AG18" s="20" t="s">
        <v>24</v>
      </c>
      <c r="AH18" s="20" t="s">
        <v>23</v>
      </c>
      <c r="AI18" s="20" t="s">
        <v>24</v>
      </c>
      <c r="AJ18" s="20" t="s">
        <v>23</v>
      </c>
      <c r="AK18" s="20" t="s">
        <v>24</v>
      </c>
      <c r="AL18" s="20" t="s">
        <v>23</v>
      </c>
      <c r="AM18" s="20" t="s">
        <v>24</v>
      </c>
      <c r="AN18" s="20" t="s">
        <v>23</v>
      </c>
      <c r="AO18" s="20" t="s">
        <v>24</v>
      </c>
      <c r="AP18" s="20" t="s">
        <v>23</v>
      </c>
      <c r="AQ18" s="20" t="s">
        <v>24</v>
      </c>
      <c r="AR18" s="20" t="s">
        <v>23</v>
      </c>
      <c r="AS18" s="20" t="s">
        <v>24</v>
      </c>
      <c r="AT18" s="20" t="s">
        <v>23</v>
      </c>
      <c r="AU18" s="20" t="s">
        <v>24</v>
      </c>
      <c r="AV18" s="20" t="s">
        <v>23</v>
      </c>
      <c r="AW18" s="20" t="s">
        <v>24</v>
      </c>
    </row>
    <row r="19" spans="1:49" s="34" customFormat="1" ht="15.75" x14ac:dyDescent="0.25">
      <c r="A19" s="26">
        <v>1</v>
      </c>
      <c r="B19" s="27">
        <v>2</v>
      </c>
      <c r="C19" s="26">
        <v>3</v>
      </c>
      <c r="D19" s="28" t="s">
        <v>25</v>
      </c>
      <c r="E19" s="28" t="s">
        <v>26</v>
      </c>
      <c r="F19" s="28" t="s">
        <v>27</v>
      </c>
      <c r="G19" s="28" t="s">
        <v>28</v>
      </c>
      <c r="H19" s="28" t="s">
        <v>29</v>
      </c>
      <c r="I19" s="28" t="s">
        <v>29</v>
      </c>
      <c r="J19" s="29" t="s">
        <v>30</v>
      </c>
      <c r="K19" s="28" t="s">
        <v>31</v>
      </c>
      <c r="L19" s="30" t="s">
        <v>32</v>
      </c>
      <c r="M19" s="28" t="s">
        <v>33</v>
      </c>
      <c r="N19" s="31" t="s">
        <v>34</v>
      </c>
      <c r="O19" s="28" t="s">
        <v>35</v>
      </c>
      <c r="P19" s="32" t="s">
        <v>36</v>
      </c>
      <c r="Q19" s="28" t="s">
        <v>37</v>
      </c>
      <c r="R19" s="33" t="s">
        <v>38</v>
      </c>
      <c r="S19" s="28" t="s">
        <v>39</v>
      </c>
      <c r="T19" s="28" t="s">
        <v>40</v>
      </c>
      <c r="U19" s="28" t="s">
        <v>41</v>
      </c>
      <c r="V19" s="28" t="s">
        <v>42</v>
      </c>
      <c r="W19" s="28" t="s">
        <v>43</v>
      </c>
      <c r="X19" s="28" t="s">
        <v>44</v>
      </c>
      <c r="Y19" s="28" t="s">
        <v>44</v>
      </c>
      <c r="Z19" s="28" t="s">
        <v>45</v>
      </c>
      <c r="AA19" s="28" t="s">
        <v>46</v>
      </c>
      <c r="AB19" s="28" t="s">
        <v>47</v>
      </c>
      <c r="AC19" s="28" t="s">
        <v>48</v>
      </c>
      <c r="AD19" s="28" t="s">
        <v>49</v>
      </c>
      <c r="AE19" s="28" t="s">
        <v>49</v>
      </c>
      <c r="AF19" s="28" t="s">
        <v>50</v>
      </c>
      <c r="AG19" s="28" t="s">
        <v>51</v>
      </c>
      <c r="AH19" s="28" t="s">
        <v>52</v>
      </c>
      <c r="AI19" s="28" t="s">
        <v>53</v>
      </c>
      <c r="AJ19" s="28" t="s">
        <v>54</v>
      </c>
      <c r="AK19" s="28" t="s">
        <v>54</v>
      </c>
      <c r="AL19" s="28" t="s">
        <v>55</v>
      </c>
      <c r="AM19" s="28" t="s">
        <v>56</v>
      </c>
      <c r="AN19" s="28" t="s">
        <v>57</v>
      </c>
      <c r="AO19" s="28" t="s">
        <v>58</v>
      </c>
      <c r="AP19" s="28" t="s">
        <v>59</v>
      </c>
      <c r="AQ19" s="28" t="s">
        <v>59</v>
      </c>
      <c r="AR19" s="28" t="s">
        <v>60</v>
      </c>
      <c r="AS19" s="28" t="s">
        <v>61</v>
      </c>
      <c r="AT19" s="28" t="s">
        <v>62</v>
      </c>
      <c r="AU19" s="28" t="s">
        <v>63</v>
      </c>
      <c r="AV19" s="28" t="s">
        <v>64</v>
      </c>
      <c r="AW19" s="28" t="s">
        <v>64</v>
      </c>
    </row>
    <row r="20" spans="1:49" s="34" customFormat="1" ht="15.75" x14ac:dyDescent="0.25">
      <c r="A20" s="35"/>
      <c r="B20" s="36"/>
      <c r="C20" s="37"/>
      <c r="D20" s="37"/>
      <c r="E20" s="26"/>
      <c r="F20" s="26"/>
      <c r="G20" s="26"/>
      <c r="H20" s="26"/>
      <c r="I20" s="37"/>
      <c r="J20" s="38"/>
      <c r="K20" s="39"/>
      <c r="L20" s="40"/>
      <c r="M20" s="39"/>
      <c r="N20" s="41"/>
      <c r="O20" s="39"/>
      <c r="P20" s="42"/>
      <c r="Q20" s="39"/>
      <c r="R20" s="43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</row>
    <row r="21" spans="1:49" ht="15.75" x14ac:dyDescent="0.25">
      <c r="A21" s="26">
        <v>1</v>
      </c>
      <c r="B21" s="27">
        <v>2</v>
      </c>
    </row>
    <row r="22" spans="1:49" ht="31.5" x14ac:dyDescent="0.2">
      <c r="A22" s="35" t="s">
        <v>65</v>
      </c>
      <c r="B22" s="17" t="s">
        <v>66</v>
      </c>
    </row>
    <row r="23" spans="1:49" ht="31.5" x14ac:dyDescent="0.2">
      <c r="A23" s="35" t="s">
        <v>67</v>
      </c>
      <c r="B23" s="17" t="s">
        <v>68</v>
      </c>
    </row>
    <row r="24" spans="1:49" ht="31.5" x14ac:dyDescent="0.2">
      <c r="A24" s="35" t="s">
        <v>69</v>
      </c>
      <c r="B24" s="17" t="s">
        <v>70</v>
      </c>
    </row>
    <row r="25" spans="1:49" ht="78.75" hidden="1" x14ac:dyDescent="0.25">
      <c r="A25" s="35" t="s">
        <v>71</v>
      </c>
      <c r="B25" s="44" t="s">
        <v>72</v>
      </c>
    </row>
    <row r="26" spans="1:49" ht="47.25" hidden="1" x14ac:dyDescent="0.2">
      <c r="A26" s="35" t="s">
        <v>73</v>
      </c>
      <c r="B26" s="17" t="s">
        <v>74</v>
      </c>
    </row>
    <row r="27" spans="1:49" ht="47.25" hidden="1" x14ac:dyDescent="0.2">
      <c r="A27" s="35" t="s">
        <v>75</v>
      </c>
      <c r="B27" s="17" t="s">
        <v>76</v>
      </c>
    </row>
    <row r="28" spans="1:49" ht="31.5" hidden="1" x14ac:dyDescent="0.25">
      <c r="A28" s="35" t="s">
        <v>77</v>
      </c>
      <c r="B28" s="44" t="s">
        <v>78</v>
      </c>
    </row>
    <row r="29" spans="1:49" ht="15.75" hidden="1" x14ac:dyDescent="0.2">
      <c r="A29" s="35"/>
      <c r="B29" s="17"/>
    </row>
    <row r="30" spans="1:49" ht="15.75" x14ac:dyDescent="0.2">
      <c r="A30" s="35" t="s">
        <v>79</v>
      </c>
      <c r="B30" s="36" t="s">
        <v>80</v>
      </c>
    </row>
    <row r="31" spans="1:49" ht="31.5" x14ac:dyDescent="0.2">
      <c r="A31" s="35" t="s">
        <v>81</v>
      </c>
      <c r="B31" s="17" t="s">
        <v>82</v>
      </c>
    </row>
    <row r="32" spans="1:49" ht="47.25" hidden="1" outlineLevel="1" x14ac:dyDescent="0.2">
      <c r="A32" s="35" t="s">
        <v>83</v>
      </c>
      <c r="B32" s="17" t="s">
        <v>84</v>
      </c>
    </row>
    <row r="33" spans="1:2" ht="78.75" hidden="1" outlineLevel="1" x14ac:dyDescent="0.2">
      <c r="A33" s="35" t="s">
        <v>85</v>
      </c>
      <c r="B33" s="17" t="s">
        <v>86</v>
      </c>
    </row>
    <row r="34" spans="1:2" ht="78.75" hidden="1" outlineLevel="1" x14ac:dyDescent="0.2">
      <c r="A34" s="35" t="s">
        <v>87</v>
      </c>
      <c r="B34" s="17" t="s">
        <v>88</v>
      </c>
    </row>
    <row r="35" spans="1:2" ht="63" hidden="1" outlineLevel="1" x14ac:dyDescent="0.2">
      <c r="A35" s="35" t="s">
        <v>89</v>
      </c>
      <c r="B35" s="17" t="s">
        <v>90</v>
      </c>
    </row>
    <row r="36" spans="1:2" ht="31.5" hidden="1" outlineLevel="1" x14ac:dyDescent="0.2">
      <c r="A36" s="35" t="s">
        <v>89</v>
      </c>
      <c r="B36" s="45" t="s">
        <v>91</v>
      </c>
    </row>
    <row r="37" spans="1:2" ht="31.5" hidden="1" outlineLevel="1" x14ac:dyDescent="0.2">
      <c r="A37" s="35" t="s">
        <v>89</v>
      </c>
      <c r="B37" s="45" t="s">
        <v>91</v>
      </c>
    </row>
    <row r="38" spans="1:2" ht="15.75" hidden="1" outlineLevel="1" x14ac:dyDescent="0.2">
      <c r="A38" s="35" t="s">
        <v>22</v>
      </c>
      <c r="B38" s="17" t="s">
        <v>22</v>
      </c>
    </row>
    <row r="39" spans="1:2" ht="47.25" hidden="1" outlineLevel="1" x14ac:dyDescent="0.2">
      <c r="A39" s="35" t="s">
        <v>92</v>
      </c>
      <c r="B39" s="17" t="s">
        <v>93</v>
      </c>
    </row>
    <row r="40" spans="1:2" ht="78.75" hidden="1" outlineLevel="1" x14ac:dyDescent="0.2">
      <c r="A40" s="35" t="s">
        <v>94</v>
      </c>
      <c r="B40" s="17" t="s">
        <v>95</v>
      </c>
    </row>
    <row r="41" spans="1:2" ht="31.5" hidden="1" outlineLevel="1" x14ac:dyDescent="0.2">
      <c r="A41" s="35" t="s">
        <v>94</v>
      </c>
      <c r="B41" s="45" t="s">
        <v>91</v>
      </c>
    </row>
    <row r="42" spans="1:2" ht="31.5" hidden="1" outlineLevel="1" x14ac:dyDescent="0.2">
      <c r="A42" s="35" t="s">
        <v>94</v>
      </c>
      <c r="B42" s="45" t="s">
        <v>91</v>
      </c>
    </row>
    <row r="43" spans="1:2" ht="15.75" hidden="1" outlineLevel="1" x14ac:dyDescent="0.2">
      <c r="A43" s="35" t="s">
        <v>22</v>
      </c>
      <c r="B43" s="17" t="s">
        <v>22</v>
      </c>
    </row>
    <row r="44" spans="1:2" ht="15.75" hidden="1" outlineLevel="1" x14ac:dyDescent="0.2">
      <c r="A44" s="35" t="s">
        <v>22</v>
      </c>
      <c r="B44" s="17" t="s">
        <v>22</v>
      </c>
    </row>
    <row r="45" spans="1:2" ht="63" hidden="1" outlineLevel="1" x14ac:dyDescent="0.2">
      <c r="A45" s="35" t="s">
        <v>96</v>
      </c>
      <c r="B45" s="17" t="s">
        <v>97</v>
      </c>
    </row>
    <row r="46" spans="1:2" ht="110.25" hidden="1" outlineLevel="1" x14ac:dyDescent="0.2">
      <c r="A46" s="35" t="s">
        <v>98</v>
      </c>
      <c r="B46" s="17" t="s">
        <v>99</v>
      </c>
    </row>
    <row r="47" spans="1:2" ht="94.5" hidden="1" outlineLevel="1" x14ac:dyDescent="0.2">
      <c r="A47" s="35" t="s">
        <v>100</v>
      </c>
      <c r="B47" s="17" t="s">
        <v>101</v>
      </c>
    </row>
    <row r="48" spans="1:2" ht="31.5" hidden="1" outlineLevel="1" x14ac:dyDescent="0.2">
      <c r="A48" s="35" t="s">
        <v>100</v>
      </c>
      <c r="B48" s="45" t="s">
        <v>91</v>
      </c>
    </row>
    <row r="49" spans="1:49" ht="31.5" hidden="1" outlineLevel="1" x14ac:dyDescent="0.2">
      <c r="A49" s="35" t="s">
        <v>100</v>
      </c>
      <c r="B49" s="45" t="s">
        <v>91</v>
      </c>
    </row>
    <row r="50" spans="1:49" ht="15.75" hidden="1" outlineLevel="1" x14ac:dyDescent="0.2">
      <c r="A50" s="35" t="s">
        <v>22</v>
      </c>
      <c r="B50" s="17" t="s">
        <v>22</v>
      </c>
    </row>
    <row r="51" spans="1:49" ht="47.25" x14ac:dyDescent="0.2">
      <c r="A51" s="35" t="s">
        <v>102</v>
      </c>
      <c r="B51" s="17" t="s">
        <v>103</v>
      </c>
    </row>
    <row r="52" spans="1:49" ht="78.75" outlineLevel="1" x14ac:dyDescent="0.2">
      <c r="A52" s="35" t="s">
        <v>104</v>
      </c>
      <c r="B52" s="17" t="s">
        <v>105</v>
      </c>
    </row>
    <row r="53" spans="1:49" s="48" customFormat="1" ht="47.25" outlineLevel="1" x14ac:dyDescent="0.2">
      <c r="A53" s="46" t="s">
        <v>106</v>
      </c>
      <c r="B53" s="47" t="s">
        <v>107</v>
      </c>
      <c r="J53" s="3"/>
      <c r="L53" s="4"/>
      <c r="N53" s="5"/>
      <c r="P53" s="6"/>
      <c r="R53" s="7"/>
    </row>
    <row r="54" spans="1:49" s="48" customFormat="1" ht="78.75" outlineLevel="1" x14ac:dyDescent="0.2">
      <c r="A54" s="46" t="s">
        <v>106</v>
      </c>
      <c r="B54" s="49" t="s">
        <v>108</v>
      </c>
      <c r="C54" s="48" t="s">
        <v>109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3">
        <v>0.4</v>
      </c>
      <c r="K54" s="48">
        <v>0</v>
      </c>
      <c r="L54" s="4"/>
      <c r="M54" s="48">
        <v>0</v>
      </c>
      <c r="N54" s="5">
        <v>0.91</v>
      </c>
      <c r="P54" s="6">
        <v>0</v>
      </c>
      <c r="R54" s="7">
        <v>1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</row>
    <row r="55" spans="1:49" ht="47.25" outlineLevel="1" x14ac:dyDescent="0.2">
      <c r="A55" s="46"/>
      <c r="B55" s="49" t="s">
        <v>110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3">
        <v>0.63</v>
      </c>
      <c r="K55" s="1">
        <v>0</v>
      </c>
      <c r="L55" s="4">
        <v>0</v>
      </c>
      <c r="M55" s="1">
        <v>0</v>
      </c>
      <c r="N55" s="5">
        <v>0</v>
      </c>
      <c r="P55" s="6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</row>
    <row r="56" spans="1:49" ht="47.25" outlineLevel="1" x14ac:dyDescent="0.2">
      <c r="A56" s="46"/>
      <c r="B56" s="49" t="s">
        <v>111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3">
        <v>0.63</v>
      </c>
      <c r="K56" s="1">
        <v>0</v>
      </c>
      <c r="L56" s="4">
        <v>0</v>
      </c>
      <c r="M56" s="1">
        <v>0</v>
      </c>
      <c r="N56" s="5">
        <v>0</v>
      </c>
      <c r="P56" s="6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</row>
    <row r="57" spans="1:49" ht="47.25" outlineLevel="1" x14ac:dyDescent="0.2">
      <c r="A57" s="46"/>
      <c r="B57" s="49" t="s">
        <v>112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3">
        <v>0.63</v>
      </c>
      <c r="K57" s="1">
        <v>0</v>
      </c>
      <c r="L57" s="4">
        <v>0</v>
      </c>
      <c r="M57" s="1">
        <v>0</v>
      </c>
      <c r="N57" s="5">
        <v>0</v>
      </c>
      <c r="P57" s="6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</row>
    <row r="58" spans="1:49" ht="47.25" outlineLevel="1" x14ac:dyDescent="0.2">
      <c r="A58" s="46"/>
      <c r="B58" s="49" t="s">
        <v>113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3">
        <v>0.4</v>
      </c>
      <c r="K58" s="1">
        <v>0</v>
      </c>
      <c r="L58" s="4">
        <v>0</v>
      </c>
      <c r="M58" s="1">
        <v>0</v>
      </c>
      <c r="N58" s="5">
        <v>0</v>
      </c>
      <c r="P58" s="6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</row>
    <row r="59" spans="1:49" ht="47.25" outlineLevel="1" x14ac:dyDescent="0.2">
      <c r="A59" s="46"/>
      <c r="B59" s="49" t="s">
        <v>114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3">
        <v>0.4</v>
      </c>
      <c r="K59" s="1">
        <v>0</v>
      </c>
      <c r="L59" s="4">
        <v>0</v>
      </c>
      <c r="M59" s="1">
        <v>0</v>
      </c>
      <c r="N59" s="5">
        <v>0</v>
      </c>
      <c r="P59" s="6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</row>
    <row r="60" spans="1:49" ht="47.25" outlineLevel="1" x14ac:dyDescent="0.2">
      <c r="A60" s="46"/>
      <c r="B60" s="49" t="s">
        <v>115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3">
        <v>0.4</v>
      </c>
      <c r="K60" s="1">
        <v>0</v>
      </c>
      <c r="L60" s="4">
        <v>0</v>
      </c>
      <c r="M60" s="1">
        <v>0</v>
      </c>
      <c r="N60" s="5">
        <v>0</v>
      </c>
      <c r="P60" s="6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</row>
    <row r="61" spans="1:49" ht="47.25" outlineLevel="1" x14ac:dyDescent="0.2">
      <c r="A61" s="46"/>
      <c r="B61" s="49" t="s">
        <v>116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3">
        <v>0.4</v>
      </c>
      <c r="K61" s="1">
        <v>0</v>
      </c>
      <c r="L61" s="4">
        <v>0</v>
      </c>
      <c r="M61" s="1">
        <v>0</v>
      </c>
      <c r="N61" s="5">
        <v>0</v>
      </c>
      <c r="P61" s="6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</row>
    <row r="62" spans="1:49" ht="47.25" outlineLevel="1" x14ac:dyDescent="0.2">
      <c r="A62" s="46"/>
      <c r="B62" s="49" t="s">
        <v>117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3">
        <v>0.4</v>
      </c>
      <c r="K62" s="1">
        <v>0</v>
      </c>
      <c r="L62" s="4">
        <v>0</v>
      </c>
      <c r="M62" s="1">
        <v>0</v>
      </c>
      <c r="N62" s="5">
        <v>0</v>
      </c>
      <c r="P62" s="6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</row>
    <row r="63" spans="1:49" ht="47.25" outlineLevel="1" x14ac:dyDescent="0.2">
      <c r="A63" s="46"/>
      <c r="B63" s="49" t="s">
        <v>118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3">
        <v>0.4</v>
      </c>
      <c r="K63" s="1">
        <v>0</v>
      </c>
      <c r="L63" s="4">
        <v>0</v>
      </c>
      <c r="M63" s="1">
        <v>0</v>
      </c>
      <c r="N63" s="5">
        <v>0</v>
      </c>
      <c r="P63" s="6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</row>
    <row r="64" spans="1:49" ht="47.25" outlineLevel="1" x14ac:dyDescent="0.2">
      <c r="A64" s="46"/>
      <c r="B64" s="49" t="s">
        <v>119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3">
        <v>0.4</v>
      </c>
      <c r="K64" s="1">
        <v>0</v>
      </c>
      <c r="L64" s="4">
        <v>0</v>
      </c>
      <c r="M64" s="1">
        <v>0</v>
      </c>
      <c r="N64" s="5">
        <v>0</v>
      </c>
      <c r="P64" s="6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</row>
    <row r="65" spans="1:49" ht="47.25" outlineLevel="1" x14ac:dyDescent="0.2">
      <c r="A65" s="46"/>
      <c r="B65" s="49" t="s">
        <v>120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3">
        <v>0.4</v>
      </c>
      <c r="K65" s="1">
        <v>0</v>
      </c>
      <c r="L65" s="4">
        <v>0</v>
      </c>
      <c r="M65" s="1">
        <v>0</v>
      </c>
      <c r="N65" s="5">
        <v>0</v>
      </c>
      <c r="P65" s="6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</row>
    <row r="66" spans="1:49" ht="47.25" outlineLevel="1" x14ac:dyDescent="0.2">
      <c r="A66" s="46"/>
      <c r="B66" s="49" t="s">
        <v>121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3">
        <v>0.4</v>
      </c>
      <c r="K66" s="1">
        <v>0</v>
      </c>
      <c r="L66" s="4">
        <v>0</v>
      </c>
      <c r="M66" s="1">
        <v>0</v>
      </c>
      <c r="N66" s="5">
        <v>0</v>
      </c>
      <c r="P66" s="6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</row>
    <row r="67" spans="1:49" ht="47.25" outlineLevel="1" x14ac:dyDescent="0.2">
      <c r="A67" s="46"/>
      <c r="B67" s="49" t="s">
        <v>122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3">
        <v>0.4</v>
      </c>
      <c r="K67" s="1">
        <v>0</v>
      </c>
      <c r="L67" s="4">
        <v>0</v>
      </c>
      <c r="M67" s="1">
        <v>0</v>
      </c>
      <c r="N67" s="5">
        <v>0</v>
      </c>
      <c r="P67" s="6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</row>
    <row r="68" spans="1:49" ht="47.25" outlineLevel="1" x14ac:dyDescent="0.2">
      <c r="A68" s="46"/>
      <c r="B68" s="49" t="s">
        <v>123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3">
        <v>0.4</v>
      </c>
      <c r="K68" s="1">
        <v>0</v>
      </c>
      <c r="L68" s="4">
        <v>0</v>
      </c>
      <c r="M68" s="1">
        <v>0</v>
      </c>
      <c r="N68" s="5">
        <v>0</v>
      </c>
      <c r="P68" s="6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</row>
    <row r="69" spans="1:49" ht="47.25" outlineLevel="1" x14ac:dyDescent="0.2">
      <c r="A69" s="46"/>
      <c r="B69" s="49" t="s">
        <v>124</v>
      </c>
      <c r="J69" s="3">
        <v>0.4</v>
      </c>
    </row>
    <row r="70" spans="1:49" ht="15.75" outlineLevel="1" x14ac:dyDescent="0.2">
      <c r="A70" s="46"/>
      <c r="B70" s="49"/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3">
        <v>0</v>
      </c>
      <c r="K70" s="1">
        <v>0</v>
      </c>
      <c r="L70" s="4">
        <v>0</v>
      </c>
      <c r="M70" s="1">
        <v>0</v>
      </c>
      <c r="N70" s="5">
        <v>0</v>
      </c>
      <c r="P70" s="6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</row>
    <row r="71" spans="1:49" ht="15.75" outlineLevel="1" x14ac:dyDescent="0.2">
      <c r="A71" s="35" t="s">
        <v>22</v>
      </c>
      <c r="B71" s="17" t="s">
        <v>22</v>
      </c>
      <c r="P71" s="6">
        <v>0</v>
      </c>
    </row>
    <row r="72" spans="1:49" s="48" customFormat="1" ht="78.75" outlineLevel="1" x14ac:dyDescent="0.2">
      <c r="A72" s="46" t="s">
        <v>125</v>
      </c>
      <c r="B72" s="47" t="s">
        <v>126</v>
      </c>
      <c r="J72" s="3"/>
      <c r="L72" s="4"/>
      <c r="N72" s="5"/>
      <c r="P72" s="6"/>
      <c r="R72" s="7"/>
    </row>
    <row r="73" spans="1:49" ht="47.25" outlineLevel="1" x14ac:dyDescent="0.2">
      <c r="A73" s="46" t="s">
        <v>125</v>
      </c>
      <c r="B73" s="49" t="s">
        <v>127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3">
        <v>0</v>
      </c>
      <c r="K73" s="1">
        <v>0</v>
      </c>
      <c r="L73" s="4">
        <v>0</v>
      </c>
      <c r="M73" s="1">
        <v>0</v>
      </c>
      <c r="P73" s="6">
        <v>0</v>
      </c>
      <c r="R73" s="7">
        <v>5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</row>
    <row r="74" spans="1:49" ht="47.25" outlineLevel="1" x14ac:dyDescent="0.2">
      <c r="A74" s="46" t="s">
        <v>125</v>
      </c>
      <c r="B74" s="49" t="s">
        <v>128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3">
        <v>0</v>
      </c>
      <c r="K74" s="1">
        <v>0</v>
      </c>
      <c r="L74" s="4">
        <v>0</v>
      </c>
      <c r="M74" s="1">
        <v>0</v>
      </c>
      <c r="N74" s="5">
        <v>0</v>
      </c>
      <c r="P74" s="6">
        <v>0</v>
      </c>
      <c r="R74" s="7">
        <v>4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</row>
    <row r="75" spans="1:49" ht="94.5" outlineLevel="1" x14ac:dyDescent="0.2">
      <c r="A75" s="46"/>
      <c r="B75" s="49" t="s">
        <v>129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3">
        <v>0</v>
      </c>
      <c r="K75" s="1">
        <v>0</v>
      </c>
      <c r="L75" s="4">
        <v>0</v>
      </c>
      <c r="M75" s="1">
        <v>0</v>
      </c>
      <c r="N75" s="5">
        <v>0</v>
      </c>
      <c r="P75" s="6">
        <v>0</v>
      </c>
      <c r="R75" s="7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</row>
    <row r="76" spans="1:49" ht="47.25" outlineLevel="1" x14ac:dyDescent="0.2">
      <c r="A76" s="46"/>
      <c r="B76" s="49" t="s">
        <v>130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3">
        <v>0</v>
      </c>
      <c r="K76" s="1">
        <v>0</v>
      </c>
      <c r="L76" s="4">
        <v>0</v>
      </c>
      <c r="M76" s="1">
        <v>0</v>
      </c>
      <c r="N76" s="5">
        <v>0</v>
      </c>
      <c r="P76" s="6">
        <v>0</v>
      </c>
      <c r="R76" s="7">
        <v>2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</row>
    <row r="77" spans="1:49" ht="63" outlineLevel="1" x14ac:dyDescent="0.2">
      <c r="A77" s="46"/>
      <c r="B77" s="49" t="s">
        <v>131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3">
        <v>0</v>
      </c>
      <c r="K77" s="1">
        <v>0</v>
      </c>
      <c r="L77" s="4">
        <v>0</v>
      </c>
      <c r="M77" s="1">
        <v>0</v>
      </c>
      <c r="N77" s="5">
        <v>0</v>
      </c>
      <c r="P77" s="6">
        <v>0</v>
      </c>
      <c r="R77" s="7">
        <v>1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</row>
    <row r="78" spans="1:49" ht="63" outlineLevel="1" x14ac:dyDescent="0.2">
      <c r="A78" s="46"/>
      <c r="B78" s="49" t="s">
        <v>132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3">
        <v>0</v>
      </c>
      <c r="K78" s="1">
        <v>0</v>
      </c>
      <c r="L78" s="4">
        <v>0</v>
      </c>
      <c r="M78" s="1">
        <v>0</v>
      </c>
      <c r="N78" s="5">
        <v>0</v>
      </c>
      <c r="P78" s="6">
        <v>0</v>
      </c>
      <c r="R78" s="7">
        <v>1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</row>
    <row r="79" spans="1:49" ht="15.75" outlineLevel="1" x14ac:dyDescent="0.2">
      <c r="A79" s="35"/>
      <c r="B79" s="45"/>
    </row>
    <row r="80" spans="1:49" ht="15.75" outlineLevel="1" x14ac:dyDescent="0.2">
      <c r="A80" s="35"/>
      <c r="B80" s="45"/>
    </row>
    <row r="81" spans="1:49" ht="15.75" outlineLevel="1" x14ac:dyDescent="0.2">
      <c r="A81" s="35"/>
      <c r="B81" s="45"/>
    </row>
    <row r="82" spans="1:49" ht="15.75" outlineLevel="1" x14ac:dyDescent="0.2">
      <c r="A82" s="35"/>
      <c r="B82" s="45"/>
    </row>
    <row r="83" spans="1:49" ht="15.75" outlineLevel="1" x14ac:dyDescent="0.2">
      <c r="A83" s="35"/>
      <c r="B83" s="45"/>
    </row>
    <row r="84" spans="1:49" ht="15.75" outlineLevel="1" x14ac:dyDescent="0.2">
      <c r="A84" s="35"/>
      <c r="B84" s="45"/>
    </row>
    <row r="85" spans="1:49" ht="15.75" outlineLevel="1" x14ac:dyDescent="0.2">
      <c r="A85" s="35"/>
      <c r="B85" s="45"/>
    </row>
    <row r="86" spans="1:49" ht="15.75" outlineLevel="1" x14ac:dyDescent="0.2">
      <c r="A86" s="35"/>
      <c r="B86" s="45"/>
    </row>
    <row r="87" spans="1:49" ht="15.75" outlineLevel="1" x14ac:dyDescent="0.2">
      <c r="A87" s="35"/>
      <c r="B87" s="45"/>
    </row>
    <row r="88" spans="1:49" ht="15.75" outlineLevel="1" x14ac:dyDescent="0.2">
      <c r="A88" s="35"/>
      <c r="B88" s="45"/>
    </row>
    <row r="89" spans="1:49" ht="15.75" outlineLevel="1" x14ac:dyDescent="0.2">
      <c r="A89" s="35"/>
      <c r="B89" s="45"/>
    </row>
    <row r="90" spans="1:49" ht="15.75" outlineLevel="1" x14ac:dyDescent="0.2">
      <c r="A90" s="35" t="s">
        <v>22</v>
      </c>
      <c r="B90" s="17" t="s">
        <v>22</v>
      </c>
    </row>
    <row r="91" spans="1:49" ht="47.25" outlineLevel="1" x14ac:dyDescent="0.2">
      <c r="A91" s="35" t="s">
        <v>133</v>
      </c>
      <c r="B91" s="17" t="s">
        <v>134</v>
      </c>
    </row>
    <row r="92" spans="1:49" ht="47.25" outlineLevel="1" x14ac:dyDescent="0.2">
      <c r="A92" s="46"/>
      <c r="B92" s="49" t="s">
        <v>135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3">
        <v>0</v>
      </c>
      <c r="K92" s="1">
        <v>0</v>
      </c>
      <c r="L92" s="4">
        <v>0</v>
      </c>
      <c r="M92" s="1">
        <v>0</v>
      </c>
      <c r="N92" s="5">
        <v>0</v>
      </c>
      <c r="P92" s="6">
        <v>0</v>
      </c>
      <c r="R92" s="7">
        <v>1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</row>
    <row r="93" spans="1:49" ht="63" outlineLevel="1" x14ac:dyDescent="0.2">
      <c r="A93" s="46"/>
      <c r="B93" s="49" t="s">
        <v>136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3">
        <v>0</v>
      </c>
      <c r="K93" s="1">
        <v>0</v>
      </c>
      <c r="L93" s="4">
        <v>0</v>
      </c>
      <c r="M93" s="1">
        <v>0</v>
      </c>
      <c r="N93" s="5">
        <v>0</v>
      </c>
      <c r="P93" s="6">
        <v>0</v>
      </c>
      <c r="R93" s="7">
        <v>1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</row>
    <row r="94" spans="1:49" ht="63" outlineLevel="1" x14ac:dyDescent="0.2">
      <c r="A94" s="46"/>
      <c r="B94" s="49" t="s">
        <v>137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3">
        <v>0</v>
      </c>
      <c r="K94" s="1">
        <v>0</v>
      </c>
      <c r="L94" s="4">
        <v>0</v>
      </c>
      <c r="M94" s="1">
        <v>0</v>
      </c>
      <c r="N94" s="5">
        <v>0</v>
      </c>
      <c r="P94" s="6">
        <v>0</v>
      </c>
      <c r="R94" s="7">
        <v>1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</row>
    <row r="95" spans="1:49" ht="47.25" outlineLevel="1" x14ac:dyDescent="0.2">
      <c r="A95" s="46"/>
      <c r="B95" s="49" t="s">
        <v>138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3">
        <v>0</v>
      </c>
      <c r="K95" s="1">
        <v>0</v>
      </c>
      <c r="L95" s="4">
        <v>7.1999999999999995E-2</v>
      </c>
      <c r="M95" s="1">
        <v>0</v>
      </c>
      <c r="N95" s="5">
        <v>0</v>
      </c>
      <c r="P95" s="6">
        <v>0</v>
      </c>
      <c r="R95" s="7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</row>
    <row r="96" spans="1:49" ht="47.25" outlineLevel="1" x14ac:dyDescent="0.2">
      <c r="A96" s="46"/>
      <c r="B96" s="49" t="s">
        <v>139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3">
        <v>0</v>
      </c>
      <c r="K96" s="1">
        <v>0</v>
      </c>
      <c r="L96" s="4">
        <v>8.5000000000000006E-2</v>
      </c>
      <c r="M96" s="1">
        <v>0</v>
      </c>
      <c r="N96" s="5">
        <v>0</v>
      </c>
      <c r="P96" s="6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</row>
    <row r="97" spans="1:49" ht="78.75" outlineLevel="1" x14ac:dyDescent="0.2">
      <c r="A97" s="46"/>
      <c r="B97" s="49" t="s">
        <v>140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3">
        <v>0</v>
      </c>
      <c r="K97" s="1">
        <v>0</v>
      </c>
      <c r="L97" s="4">
        <v>0</v>
      </c>
      <c r="M97" s="1">
        <v>0</v>
      </c>
      <c r="N97" s="5">
        <v>0</v>
      </c>
      <c r="P97" s="6">
        <v>0</v>
      </c>
      <c r="R97" s="7">
        <v>1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</row>
    <row r="98" spans="1:49" ht="78.75" outlineLevel="1" x14ac:dyDescent="0.2">
      <c r="A98" s="46"/>
      <c r="B98" s="49" t="s">
        <v>141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3">
        <v>0</v>
      </c>
      <c r="K98" s="1">
        <v>0</v>
      </c>
      <c r="L98" s="4">
        <v>0</v>
      </c>
      <c r="M98" s="1">
        <v>0</v>
      </c>
      <c r="N98" s="5">
        <v>0</v>
      </c>
      <c r="P98" s="6">
        <v>0</v>
      </c>
      <c r="R98" s="7">
        <v>1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</row>
    <row r="99" spans="1:49" ht="63" outlineLevel="1" x14ac:dyDescent="0.2">
      <c r="A99" s="46"/>
      <c r="B99" s="49" t="s">
        <v>142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3">
        <v>0</v>
      </c>
      <c r="K99" s="1">
        <v>0</v>
      </c>
      <c r="L99" s="4">
        <v>0</v>
      </c>
      <c r="M99" s="1">
        <v>0</v>
      </c>
      <c r="N99" s="5">
        <v>0</v>
      </c>
      <c r="P99" s="6">
        <v>0</v>
      </c>
      <c r="R99" s="7">
        <v>1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</row>
    <row r="100" spans="1:49" ht="15.75" outlineLevel="1" x14ac:dyDescent="0.2">
      <c r="A100" s="35"/>
      <c r="B100" s="45"/>
    </row>
    <row r="101" spans="1:49" ht="15.75" outlineLevel="1" x14ac:dyDescent="0.2">
      <c r="A101" s="35"/>
      <c r="B101" s="45"/>
    </row>
    <row r="102" spans="1:49" ht="15.75" outlineLevel="1" x14ac:dyDescent="0.2">
      <c r="A102" s="35"/>
      <c r="B102" s="45"/>
    </row>
    <row r="103" spans="1:49" ht="15.75" outlineLevel="1" x14ac:dyDescent="0.2">
      <c r="A103" s="35"/>
      <c r="B103" s="45"/>
    </row>
    <row r="104" spans="1:49" ht="15.75" outlineLevel="1" x14ac:dyDescent="0.2">
      <c r="A104" s="35"/>
      <c r="B104" s="45"/>
    </row>
    <row r="105" spans="1:49" ht="15.75" outlineLevel="1" x14ac:dyDescent="0.2">
      <c r="A105" s="35"/>
      <c r="B105" s="45"/>
    </row>
    <row r="106" spans="1:49" ht="15.75" outlineLevel="1" x14ac:dyDescent="0.2">
      <c r="A106" s="35"/>
      <c r="B106" s="45"/>
    </row>
    <row r="107" spans="1:49" ht="15.75" outlineLevel="1" x14ac:dyDescent="0.2">
      <c r="A107" s="35"/>
      <c r="B107" s="45"/>
    </row>
    <row r="108" spans="1:49" ht="15.75" outlineLevel="1" x14ac:dyDescent="0.2">
      <c r="A108" s="35"/>
      <c r="B108" s="45"/>
    </row>
    <row r="109" spans="1:49" ht="15.75" outlineLevel="1" x14ac:dyDescent="0.2">
      <c r="A109" s="35"/>
      <c r="B109" s="45"/>
    </row>
    <row r="110" spans="1:49" ht="15.75" outlineLevel="1" x14ac:dyDescent="0.2">
      <c r="A110" s="35"/>
      <c r="B110" s="45"/>
    </row>
    <row r="111" spans="1:49" ht="15.75" outlineLevel="1" x14ac:dyDescent="0.2">
      <c r="A111" s="35" t="s">
        <v>22</v>
      </c>
      <c r="B111" s="17" t="s">
        <v>22</v>
      </c>
    </row>
    <row r="112" spans="1:49" s="48" customFormat="1" ht="47.25" outlineLevel="1" x14ac:dyDescent="0.2">
      <c r="A112" s="46" t="s">
        <v>143</v>
      </c>
      <c r="B112" s="47" t="s">
        <v>144</v>
      </c>
      <c r="J112" s="3"/>
      <c r="L112" s="4"/>
      <c r="N112" s="5"/>
      <c r="P112" s="6"/>
      <c r="R112" s="7"/>
    </row>
    <row r="113" spans="1:2" ht="31.5" outlineLevel="1" x14ac:dyDescent="0.2">
      <c r="A113" s="35" t="s">
        <v>143</v>
      </c>
      <c r="B113" s="45" t="s">
        <v>91</v>
      </c>
    </row>
    <row r="114" spans="1:2" ht="31.5" outlineLevel="1" x14ac:dyDescent="0.2">
      <c r="A114" s="35" t="s">
        <v>143</v>
      </c>
      <c r="B114" s="45" t="s">
        <v>91</v>
      </c>
    </row>
    <row r="115" spans="1:2" ht="15.75" outlineLevel="1" x14ac:dyDescent="0.2">
      <c r="A115" s="35"/>
      <c r="B115" s="45"/>
    </row>
    <row r="116" spans="1:2" ht="15.75" outlineLevel="1" x14ac:dyDescent="0.2">
      <c r="A116" s="35"/>
      <c r="B116" s="45"/>
    </row>
    <row r="117" spans="1:2" ht="15.75" outlineLevel="1" x14ac:dyDescent="0.2">
      <c r="A117" s="35"/>
      <c r="B117" s="45"/>
    </row>
    <row r="118" spans="1:2" ht="15.75" outlineLevel="1" x14ac:dyDescent="0.2">
      <c r="A118" s="35"/>
      <c r="B118" s="45"/>
    </row>
    <row r="119" spans="1:2" ht="15.75" outlineLevel="1" x14ac:dyDescent="0.2">
      <c r="A119" s="35"/>
      <c r="B119" s="45"/>
    </row>
    <row r="120" spans="1:2" ht="15.75" outlineLevel="1" x14ac:dyDescent="0.2">
      <c r="A120" s="35"/>
      <c r="B120" s="45"/>
    </row>
    <row r="121" spans="1:2" ht="15.75" outlineLevel="1" x14ac:dyDescent="0.2">
      <c r="A121" s="35"/>
      <c r="B121" s="45"/>
    </row>
    <row r="122" spans="1:2" ht="15.75" outlineLevel="1" x14ac:dyDescent="0.2">
      <c r="A122" s="35"/>
      <c r="B122" s="45"/>
    </row>
    <row r="123" spans="1:2" ht="15.75" outlineLevel="1" x14ac:dyDescent="0.2">
      <c r="A123" s="35"/>
      <c r="B123" s="45"/>
    </row>
    <row r="124" spans="1:2" ht="15.75" outlineLevel="1" x14ac:dyDescent="0.2">
      <c r="A124" s="35"/>
      <c r="B124" s="45"/>
    </row>
    <row r="125" spans="1:2" ht="15.75" outlineLevel="1" x14ac:dyDescent="0.2">
      <c r="A125" s="35"/>
      <c r="B125" s="45"/>
    </row>
    <row r="126" spans="1:2" ht="15.75" outlineLevel="1" x14ac:dyDescent="0.2">
      <c r="A126" s="35"/>
      <c r="B126" s="45"/>
    </row>
    <row r="127" spans="1:2" ht="15.75" outlineLevel="1" x14ac:dyDescent="0.2">
      <c r="A127" s="35"/>
      <c r="B127" s="45"/>
    </row>
    <row r="128" spans="1:2" ht="15.75" outlineLevel="1" x14ac:dyDescent="0.2">
      <c r="A128" s="35"/>
      <c r="B128" s="45"/>
    </row>
    <row r="129" spans="1:2" ht="15.75" outlineLevel="1" x14ac:dyDescent="0.2">
      <c r="A129" s="35"/>
      <c r="B129" s="45"/>
    </row>
    <row r="130" spans="1:2" ht="15.75" outlineLevel="1" x14ac:dyDescent="0.2">
      <c r="A130" s="35"/>
      <c r="B130" s="45"/>
    </row>
    <row r="131" spans="1:2" ht="15.75" outlineLevel="1" x14ac:dyDescent="0.2">
      <c r="A131" s="35" t="s">
        <v>22</v>
      </c>
      <c r="B131" s="17" t="s">
        <v>22</v>
      </c>
    </row>
    <row r="132" spans="1:2" ht="47.25" outlineLevel="1" x14ac:dyDescent="0.2">
      <c r="A132" s="35" t="s">
        <v>145</v>
      </c>
      <c r="B132" s="17" t="s">
        <v>146</v>
      </c>
    </row>
    <row r="133" spans="1:2" ht="47.25" outlineLevel="1" x14ac:dyDescent="0.2">
      <c r="A133" s="35" t="s">
        <v>147</v>
      </c>
      <c r="B133" s="17" t="s">
        <v>148</v>
      </c>
    </row>
    <row r="134" spans="1:2" ht="31.5" outlineLevel="1" x14ac:dyDescent="0.2">
      <c r="A134" s="35" t="s">
        <v>147</v>
      </c>
      <c r="B134" s="45" t="s">
        <v>91</v>
      </c>
    </row>
    <row r="135" spans="1:2" ht="31.5" outlineLevel="1" x14ac:dyDescent="0.2">
      <c r="A135" s="35" t="s">
        <v>147</v>
      </c>
      <c r="B135" s="45" t="s">
        <v>91</v>
      </c>
    </row>
    <row r="136" spans="1:2" ht="15.75" outlineLevel="1" x14ac:dyDescent="0.2">
      <c r="A136" s="35" t="s">
        <v>22</v>
      </c>
      <c r="B136" s="17" t="s">
        <v>22</v>
      </c>
    </row>
    <row r="137" spans="1:2" ht="47.25" outlineLevel="1" x14ac:dyDescent="0.2">
      <c r="A137" s="35" t="s">
        <v>149</v>
      </c>
      <c r="B137" s="17" t="s">
        <v>150</v>
      </c>
    </row>
    <row r="138" spans="1:2" ht="31.5" outlineLevel="1" x14ac:dyDescent="0.2">
      <c r="A138" s="35" t="s">
        <v>149</v>
      </c>
      <c r="B138" s="45" t="s">
        <v>91</v>
      </c>
    </row>
    <row r="139" spans="1:2" ht="31.5" outlineLevel="1" x14ac:dyDescent="0.2">
      <c r="A139" s="35" t="s">
        <v>149</v>
      </c>
      <c r="B139" s="45" t="s">
        <v>91</v>
      </c>
    </row>
    <row r="140" spans="1:2" ht="15.75" outlineLevel="1" x14ac:dyDescent="0.2">
      <c r="A140" s="35" t="s">
        <v>22</v>
      </c>
      <c r="B140" s="17" t="s">
        <v>22</v>
      </c>
    </row>
    <row r="141" spans="1:2" ht="47.25" outlineLevel="1" x14ac:dyDescent="0.2">
      <c r="A141" s="35" t="s">
        <v>151</v>
      </c>
      <c r="B141" s="17" t="s">
        <v>152</v>
      </c>
    </row>
    <row r="142" spans="1:2" ht="31.5" outlineLevel="1" x14ac:dyDescent="0.2">
      <c r="A142" s="35" t="s">
        <v>151</v>
      </c>
      <c r="B142" s="45" t="s">
        <v>91</v>
      </c>
    </row>
    <row r="143" spans="1:2" ht="31.5" outlineLevel="1" x14ac:dyDescent="0.2">
      <c r="A143" s="35" t="s">
        <v>151</v>
      </c>
      <c r="B143" s="45" t="s">
        <v>91</v>
      </c>
    </row>
    <row r="144" spans="1:2" ht="15.75" outlineLevel="1" x14ac:dyDescent="0.2">
      <c r="A144" s="35" t="s">
        <v>22</v>
      </c>
      <c r="B144" s="17" t="s">
        <v>22</v>
      </c>
    </row>
    <row r="145" spans="1:2" ht="47.25" outlineLevel="1" x14ac:dyDescent="0.2">
      <c r="A145" s="35" t="s">
        <v>153</v>
      </c>
      <c r="B145" s="17" t="s">
        <v>154</v>
      </c>
    </row>
    <row r="146" spans="1:2" ht="31.5" outlineLevel="1" x14ac:dyDescent="0.2">
      <c r="A146" s="35" t="s">
        <v>153</v>
      </c>
      <c r="B146" s="45" t="s">
        <v>91</v>
      </c>
    </row>
    <row r="147" spans="1:2" ht="31.5" outlineLevel="1" x14ac:dyDescent="0.2">
      <c r="A147" s="35" t="s">
        <v>153</v>
      </c>
      <c r="B147" s="45" t="s">
        <v>91</v>
      </c>
    </row>
    <row r="148" spans="1:2" ht="15.75" outlineLevel="1" x14ac:dyDescent="0.2">
      <c r="A148" s="35" t="s">
        <v>22</v>
      </c>
      <c r="B148" s="17" t="s">
        <v>22</v>
      </c>
    </row>
    <row r="149" spans="1:2" ht="63" outlineLevel="1" x14ac:dyDescent="0.2">
      <c r="A149" s="35" t="s">
        <v>155</v>
      </c>
      <c r="B149" s="17" t="s">
        <v>156</v>
      </c>
    </row>
    <row r="150" spans="1:2" ht="31.5" outlineLevel="1" x14ac:dyDescent="0.2">
      <c r="A150" s="35" t="s">
        <v>155</v>
      </c>
      <c r="B150" s="45" t="s">
        <v>91</v>
      </c>
    </row>
    <row r="151" spans="1:2" ht="31.5" outlineLevel="1" x14ac:dyDescent="0.2">
      <c r="A151" s="35" t="s">
        <v>155</v>
      </c>
      <c r="B151" s="45" t="s">
        <v>91</v>
      </c>
    </row>
    <row r="152" spans="1:2" ht="15.75" outlineLevel="1" x14ac:dyDescent="0.2">
      <c r="A152" s="35" t="s">
        <v>22</v>
      </c>
      <c r="B152" s="17" t="s">
        <v>22</v>
      </c>
    </row>
    <row r="153" spans="1:2" ht="63" outlineLevel="1" x14ac:dyDescent="0.2">
      <c r="A153" s="35" t="s">
        <v>157</v>
      </c>
      <c r="B153" s="17" t="s">
        <v>158</v>
      </c>
    </row>
    <row r="154" spans="1:2" ht="31.5" outlineLevel="1" x14ac:dyDescent="0.2">
      <c r="A154" s="35" t="s">
        <v>157</v>
      </c>
      <c r="B154" s="45" t="s">
        <v>91</v>
      </c>
    </row>
    <row r="155" spans="1:2" ht="31.5" outlineLevel="1" x14ac:dyDescent="0.2">
      <c r="A155" s="35" t="s">
        <v>157</v>
      </c>
      <c r="B155" s="45" t="s">
        <v>91</v>
      </c>
    </row>
    <row r="156" spans="1:2" ht="15.75" outlineLevel="1" x14ac:dyDescent="0.2">
      <c r="A156" s="35" t="s">
        <v>22</v>
      </c>
      <c r="B156" s="17" t="s">
        <v>22</v>
      </c>
    </row>
    <row r="157" spans="1:2" ht="63" outlineLevel="1" x14ac:dyDescent="0.2">
      <c r="A157" s="35" t="s">
        <v>159</v>
      </c>
      <c r="B157" s="17" t="s">
        <v>160</v>
      </c>
    </row>
    <row r="158" spans="1:2" ht="31.5" outlineLevel="1" x14ac:dyDescent="0.2">
      <c r="A158" s="35" t="s">
        <v>159</v>
      </c>
      <c r="B158" s="45" t="s">
        <v>91</v>
      </c>
    </row>
    <row r="159" spans="1:2" ht="31.5" outlineLevel="1" x14ac:dyDescent="0.2">
      <c r="A159" s="35" t="s">
        <v>159</v>
      </c>
      <c r="B159" s="45" t="s">
        <v>91</v>
      </c>
    </row>
    <row r="160" spans="1:2" ht="15.75" outlineLevel="1" x14ac:dyDescent="0.2">
      <c r="A160" s="35" t="s">
        <v>22</v>
      </c>
      <c r="B160" s="17" t="s">
        <v>22</v>
      </c>
    </row>
    <row r="161" spans="1:2" ht="63" outlineLevel="1" x14ac:dyDescent="0.2">
      <c r="A161" s="35" t="s">
        <v>161</v>
      </c>
      <c r="B161" s="17" t="s">
        <v>162</v>
      </c>
    </row>
    <row r="162" spans="1:2" ht="31.5" outlineLevel="1" x14ac:dyDescent="0.2">
      <c r="A162" s="35" t="s">
        <v>161</v>
      </c>
      <c r="B162" s="45" t="s">
        <v>91</v>
      </c>
    </row>
    <row r="163" spans="1:2" ht="31.5" outlineLevel="1" x14ac:dyDescent="0.2">
      <c r="A163" s="35" t="s">
        <v>161</v>
      </c>
      <c r="B163" s="45" t="s">
        <v>91</v>
      </c>
    </row>
    <row r="164" spans="1:2" ht="15.75" outlineLevel="1" x14ac:dyDescent="0.2">
      <c r="A164" s="35" t="s">
        <v>22</v>
      </c>
      <c r="B164" s="17" t="s">
        <v>22</v>
      </c>
    </row>
    <row r="165" spans="1:2" ht="63" outlineLevel="1" x14ac:dyDescent="0.2">
      <c r="A165" s="35" t="s">
        <v>163</v>
      </c>
      <c r="B165" s="17" t="s">
        <v>164</v>
      </c>
    </row>
    <row r="166" spans="1:2" ht="47.25" outlineLevel="1" x14ac:dyDescent="0.2">
      <c r="A166" s="35" t="s">
        <v>165</v>
      </c>
      <c r="B166" s="17" t="s">
        <v>166</v>
      </c>
    </row>
    <row r="167" spans="1:2" ht="31.5" outlineLevel="1" x14ac:dyDescent="0.2">
      <c r="A167" s="35" t="s">
        <v>165</v>
      </c>
      <c r="B167" s="45" t="s">
        <v>91</v>
      </c>
    </row>
    <row r="168" spans="1:2" ht="31.5" outlineLevel="1" x14ac:dyDescent="0.2">
      <c r="A168" s="35" t="s">
        <v>165</v>
      </c>
      <c r="B168" s="45" t="s">
        <v>91</v>
      </c>
    </row>
    <row r="169" spans="1:2" ht="15.75" outlineLevel="1" x14ac:dyDescent="0.2">
      <c r="A169" s="35" t="s">
        <v>22</v>
      </c>
      <c r="B169" s="17" t="s">
        <v>22</v>
      </c>
    </row>
    <row r="170" spans="1:2" ht="63" outlineLevel="1" x14ac:dyDescent="0.2">
      <c r="A170" s="35" t="s">
        <v>167</v>
      </c>
      <c r="B170" s="17" t="s">
        <v>168</v>
      </c>
    </row>
    <row r="171" spans="1:2" ht="31.5" outlineLevel="1" x14ac:dyDescent="0.2">
      <c r="A171" s="35" t="s">
        <v>167</v>
      </c>
      <c r="B171" s="45" t="s">
        <v>91</v>
      </c>
    </row>
    <row r="172" spans="1:2" ht="31.5" outlineLevel="1" x14ac:dyDescent="0.2">
      <c r="A172" s="35" t="s">
        <v>167</v>
      </c>
      <c r="B172" s="45" t="s">
        <v>91</v>
      </c>
    </row>
    <row r="173" spans="1:2" ht="15.75" outlineLevel="1" x14ac:dyDescent="0.2">
      <c r="A173" s="35" t="s">
        <v>22</v>
      </c>
      <c r="B173" s="17" t="s">
        <v>22</v>
      </c>
    </row>
    <row r="174" spans="1:2" ht="94.5" x14ac:dyDescent="0.2">
      <c r="A174" s="35" t="s">
        <v>169</v>
      </c>
      <c r="B174" s="17" t="s">
        <v>170</v>
      </c>
    </row>
    <row r="175" spans="1:2" ht="78.75" hidden="1" outlineLevel="1" x14ac:dyDescent="0.2">
      <c r="A175" s="35" t="s">
        <v>171</v>
      </c>
      <c r="B175" s="17" t="s">
        <v>172</v>
      </c>
    </row>
    <row r="176" spans="1:2" ht="31.5" hidden="1" outlineLevel="1" x14ac:dyDescent="0.2">
      <c r="A176" s="35" t="s">
        <v>171</v>
      </c>
      <c r="B176" s="45" t="s">
        <v>91</v>
      </c>
    </row>
    <row r="177" spans="1:2" ht="31.5" hidden="1" outlineLevel="1" x14ac:dyDescent="0.2">
      <c r="A177" s="35" t="s">
        <v>171</v>
      </c>
      <c r="B177" s="45" t="s">
        <v>91</v>
      </c>
    </row>
    <row r="178" spans="1:2" ht="15.75" hidden="1" outlineLevel="1" x14ac:dyDescent="0.25">
      <c r="A178" s="35" t="s">
        <v>22</v>
      </c>
      <c r="B178" s="27" t="s">
        <v>22</v>
      </c>
    </row>
    <row r="179" spans="1:2" ht="78.75" hidden="1" outlineLevel="1" x14ac:dyDescent="0.2">
      <c r="A179" s="35" t="s">
        <v>173</v>
      </c>
      <c r="B179" s="17" t="s">
        <v>174</v>
      </c>
    </row>
    <row r="180" spans="1:2" ht="31.5" hidden="1" outlineLevel="1" x14ac:dyDescent="0.2">
      <c r="A180" s="35" t="s">
        <v>173</v>
      </c>
      <c r="B180" s="45" t="s">
        <v>91</v>
      </c>
    </row>
    <row r="181" spans="1:2" ht="31.5" hidden="1" outlineLevel="1" x14ac:dyDescent="0.2">
      <c r="A181" s="35" t="s">
        <v>173</v>
      </c>
      <c r="B181" s="45" t="s">
        <v>91</v>
      </c>
    </row>
    <row r="182" spans="1:2" ht="15.75" hidden="1" outlineLevel="1" x14ac:dyDescent="0.25">
      <c r="A182" s="35" t="s">
        <v>22</v>
      </c>
      <c r="B182" s="27" t="s">
        <v>22</v>
      </c>
    </row>
    <row r="183" spans="1:2" ht="47.25" x14ac:dyDescent="0.2">
      <c r="A183" s="35" t="s">
        <v>175</v>
      </c>
      <c r="B183" s="17" t="s">
        <v>176</v>
      </c>
    </row>
    <row r="184" spans="1:2" ht="31.5" hidden="1" x14ac:dyDescent="0.2">
      <c r="A184" s="35" t="s">
        <v>175</v>
      </c>
      <c r="B184" s="45" t="s">
        <v>91</v>
      </c>
    </row>
    <row r="185" spans="1:2" ht="31.5" hidden="1" x14ac:dyDescent="0.2">
      <c r="A185" s="35" t="s">
        <v>175</v>
      </c>
      <c r="B185" s="45" t="s">
        <v>91</v>
      </c>
    </row>
    <row r="186" spans="1:2" ht="15.75" hidden="1" x14ac:dyDescent="0.25">
      <c r="A186" s="35" t="s">
        <v>22</v>
      </c>
      <c r="B186" s="27" t="s">
        <v>22</v>
      </c>
    </row>
    <row r="187" spans="1:2" ht="47.25" x14ac:dyDescent="0.25">
      <c r="A187" s="35" t="s">
        <v>177</v>
      </c>
      <c r="B187" s="44" t="s">
        <v>178</v>
      </c>
    </row>
    <row r="188" spans="1:2" ht="31.5" hidden="1" x14ac:dyDescent="0.2">
      <c r="A188" s="35" t="s">
        <v>177</v>
      </c>
      <c r="B188" s="45" t="s">
        <v>91</v>
      </c>
    </row>
    <row r="189" spans="1:2" ht="31.5" hidden="1" x14ac:dyDescent="0.2">
      <c r="A189" s="35" t="s">
        <v>177</v>
      </c>
      <c r="B189" s="45" t="s">
        <v>91</v>
      </c>
    </row>
    <row r="190" spans="1:2" ht="15.75" hidden="1" x14ac:dyDescent="0.25">
      <c r="A190" s="35" t="s">
        <v>22</v>
      </c>
      <c r="B190" s="27" t="s">
        <v>22</v>
      </c>
    </row>
    <row r="191" spans="1:2" ht="31.5" x14ac:dyDescent="0.25">
      <c r="A191" s="35" t="s">
        <v>179</v>
      </c>
      <c r="B191" s="44" t="s">
        <v>180</v>
      </c>
    </row>
    <row r="192" spans="1:2" ht="31.5" hidden="1" x14ac:dyDescent="0.2">
      <c r="A192" s="35" t="s">
        <v>179</v>
      </c>
      <c r="B192" s="45" t="s">
        <v>91</v>
      </c>
    </row>
    <row r="193" spans="1:2" ht="31.5" hidden="1" x14ac:dyDescent="0.2">
      <c r="A193" s="35" t="s">
        <v>179</v>
      </c>
      <c r="B193" s="45" t="s">
        <v>91</v>
      </c>
    </row>
    <row r="194" spans="1:2" ht="15.75" x14ac:dyDescent="0.25">
      <c r="A194" s="35" t="s">
        <v>22</v>
      </c>
      <c r="B194" s="27" t="s">
        <v>22</v>
      </c>
    </row>
    <row r="195" spans="1:2" ht="31.5" hidden="1" x14ac:dyDescent="0.2">
      <c r="A195" s="35" t="s">
        <v>181</v>
      </c>
      <c r="B195" s="17" t="s">
        <v>182</v>
      </c>
    </row>
    <row r="196" spans="1:2" ht="18.75" hidden="1" x14ac:dyDescent="0.25">
      <c r="A196" s="35" t="s">
        <v>183</v>
      </c>
      <c r="B196" s="27" t="s">
        <v>183</v>
      </c>
    </row>
    <row r="197" spans="1:2" ht="15.75" hidden="1" x14ac:dyDescent="0.25">
      <c r="A197" s="50"/>
      <c r="B197" s="51"/>
    </row>
    <row r="198" spans="1:2" ht="18.75" hidden="1" customHeight="1" x14ac:dyDescent="0.25">
      <c r="A198" s="149" t="s">
        <v>184</v>
      </c>
      <c r="B198" s="149"/>
    </row>
    <row r="199" spans="1:2" ht="15.75" x14ac:dyDescent="0.25">
      <c r="A199" s="50"/>
      <c r="B199" s="51"/>
    </row>
    <row r="200" spans="1:2" ht="15.75" x14ac:dyDescent="0.25">
      <c r="A200" s="50"/>
      <c r="B200" s="51"/>
    </row>
    <row r="201" spans="1:2" ht="15.75" x14ac:dyDescent="0.25">
      <c r="A201" s="50"/>
      <c r="B201" s="51"/>
    </row>
  </sheetData>
  <sheetProtection selectLockedCells="1" selectUnlockedCells="1"/>
  <customSheetViews>
    <customSheetView guid="{54F7F2B1-D3B4-4CB1-8EF0-506A28ABFBC3}" scale="70" showPageBreaks="1" fitToPage="1" printArea="1" hiddenRows="1" state="hidden" topLeftCell="A69">
      <selection activeCell="B96" sqref="B96"/>
      <pageMargins left="0.70833333333333337" right="0.70833333333333337" top="0.74791666666666667" bottom="0.74791666666666667" header="0.51180555555555551" footer="0.51180555555555551"/>
      <pageSetup paperSize="8" scale="13" firstPageNumber="0" orientation="landscape" horizontalDpi="300" verticalDpi="300" r:id="rId1"/>
      <headerFooter alignWithMargins="0"/>
    </customSheetView>
    <customSheetView guid="{7D456149-29C2-3441-92C5-835E84ECA886}" showRuler="0">
      <pageMargins left="0.75" right="0.75" top="1" bottom="1" header="0.5" footer="0.5"/>
    </customSheetView>
    <customSheetView guid="{EA6BDA83-9CCD-CA4E-B01F-2E220AB65AAA}" showRuler="0">
      <pageMargins left="0.75" right="0.75" top="1" bottom="1" header="0.5" footer="0.5"/>
    </customSheetView>
    <customSheetView guid="{C7F5E4CB-C99B-C646-8ED9-7D42A842D774}" showRuler="0">
      <pageMargins left="0.75" right="0.75" top="1" bottom="1" header="0.5" footer="0.5"/>
    </customSheetView>
    <customSheetView guid="{19264D07-1FAE-8C43-8CEB-AB764B59AF4A}" showRuler="0">
      <pageMargins left="0.75" right="0.75" top="1" bottom="1" header="0.5" footer="0.5"/>
    </customSheetView>
    <customSheetView guid="{F0A72A86-7CCE-814D-966C-C9E2EE0B05A9}" showRuler="0">
      <pageMargins left="0.75" right="0.75" top="1" bottom="1" header="0.5" footer="0.5"/>
    </customSheetView>
    <customSheetView guid="{80A660C9-9544-4AE9-9C96-2841AD711E7F}" scale="70" showPageBreaks="1" fitToPage="1" printArea="1" hiddenRows="1" state="hidden" topLeftCell="A69">
      <selection activeCell="B96" sqref="B96"/>
      <pageMargins left="0.70833333333333337" right="0.70833333333333337" top="0.74791666666666667" bottom="0.74791666666666667" header="0.51180555555555551" footer="0.51180555555555551"/>
      <pageSetup paperSize="8" scale="13" firstPageNumber="0" orientation="landscape" horizontalDpi="300" verticalDpi="300" r:id="rId2"/>
      <headerFooter alignWithMargins="0"/>
    </customSheetView>
    <customSheetView guid="{D8FEE9B6-A071-49EA-A2D2-F8B861CE2C9A}" scale="70" showPageBreaks="1" fitToPage="1" printArea="1" hiddenRows="1" state="hidden" topLeftCell="A69">
      <selection activeCell="B96" sqref="B96"/>
      <pageMargins left="0.70833333333333337" right="0.70833333333333337" top="0.74791666666666667" bottom="0.74791666666666667" header="0.51180555555555551" footer="0.51180555555555551"/>
      <pageSetup paperSize="8" scale="13" firstPageNumber="0" orientation="landscape" horizontalDpi="300" verticalDpi="300" r:id="rId3"/>
      <headerFooter alignWithMargins="0"/>
    </customSheetView>
    <customSheetView guid="{02AA7907-AC7D-4877-BA18-8288788C0E73}" scale="70" showPageBreaks="1" fitToPage="1" printArea="1" hiddenRows="1" state="hidden" topLeftCell="A69">
      <selection activeCell="B96" sqref="B96"/>
      <pageMargins left="0.70833333333333337" right="0.70833333333333337" top="0.74791666666666667" bottom="0.74791666666666667" header="0.51180555555555551" footer="0.51180555555555551"/>
      <pageSetup paperSize="8" scale="13" firstPageNumber="0" orientation="landscape" horizontalDpi="300" verticalDpi="300" r:id="rId4"/>
      <headerFooter alignWithMargins="0"/>
    </customSheetView>
  </customSheetViews>
  <mergeCells count="45">
    <mergeCell ref="AN17:AO17"/>
    <mergeCell ref="AP17:AQ17"/>
    <mergeCell ref="AR17:AS17"/>
    <mergeCell ref="D17:E17"/>
    <mergeCell ref="F17:G17"/>
    <mergeCell ref="H17:I17"/>
    <mergeCell ref="J17:K17"/>
    <mergeCell ref="L17:M17"/>
    <mergeCell ref="T17:U17"/>
    <mergeCell ref="V17:W17"/>
    <mergeCell ref="X17:Y17"/>
    <mergeCell ref="P17:Q17"/>
    <mergeCell ref="R17:S17"/>
    <mergeCell ref="A198:B198"/>
    <mergeCell ref="AL17:AM17"/>
    <mergeCell ref="D15:AW15"/>
    <mergeCell ref="D16:I16"/>
    <mergeCell ref="J16:S16"/>
    <mergeCell ref="AL16:AQ16"/>
    <mergeCell ref="AV17:AW17"/>
    <mergeCell ref="Z17:AA17"/>
    <mergeCell ref="AB17:AC17"/>
    <mergeCell ref="AD17:AE17"/>
    <mergeCell ref="AF17:AG17"/>
    <mergeCell ref="AH17:AI17"/>
    <mergeCell ref="AJ17:AK17"/>
    <mergeCell ref="AR16:AW16"/>
    <mergeCell ref="AT17:AU17"/>
    <mergeCell ref="N17:O17"/>
    <mergeCell ref="A8:AW8"/>
    <mergeCell ref="AF16:AK16"/>
    <mergeCell ref="K2:L2"/>
    <mergeCell ref="M2:R2"/>
    <mergeCell ref="A4:AW4"/>
    <mergeCell ref="A5:AW5"/>
    <mergeCell ref="A7:AW7"/>
    <mergeCell ref="T16:Y16"/>
    <mergeCell ref="Z16:AE16"/>
    <mergeCell ref="A10:AW10"/>
    <mergeCell ref="A12:AW12"/>
    <mergeCell ref="A13:AW13"/>
    <mergeCell ref="A14:AW14"/>
    <mergeCell ref="A15:A18"/>
    <mergeCell ref="B15:B18"/>
    <mergeCell ref="C15:C18"/>
  </mergeCells>
  <pageMargins left="0.70833333333333337" right="0.70833333333333337" top="0.74791666666666667" bottom="0.74791666666666667" header="0.51180555555555551" footer="0.51180555555555551"/>
  <pageSetup paperSize="8" scale="13" firstPageNumber="0" orientation="landscape" horizontalDpi="300" verticalDpi="300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2:BVL55"/>
  <sheetViews>
    <sheetView tabSelected="1" zoomScale="70" zoomScaleNormal="70" zoomScaleSheetLayoutView="85" workbookViewId="0">
      <selection activeCell="AD24" sqref="AD24"/>
    </sheetView>
  </sheetViews>
  <sheetFormatPr defaultRowHeight="12" x14ac:dyDescent="0.2"/>
  <cols>
    <col min="1" max="1" width="9.75" style="130" customWidth="1"/>
    <col min="2" max="2" width="44.625" style="2" customWidth="1"/>
    <col min="3" max="3" width="12.75" style="130" customWidth="1"/>
    <col min="4" max="5" width="8.125" style="130" customWidth="1"/>
    <col min="6" max="7" width="10.125" style="130" customWidth="1"/>
    <col min="8" max="8" width="8.125" style="130" customWidth="1"/>
    <col min="9" max="9" width="9.375" style="130" customWidth="1"/>
    <col min="10" max="15" width="8.125" style="130" customWidth="1"/>
    <col min="16" max="17" width="13.125" style="130" customWidth="1"/>
    <col min="18" max="18" width="11.75" style="130" customWidth="1"/>
    <col min="19" max="19" width="15.75" style="130" customWidth="1"/>
    <col min="20" max="25" width="8.125" style="130" customWidth="1"/>
    <col min="26" max="16384" width="9" style="130"/>
  </cols>
  <sheetData>
    <row r="2" spans="1:38" ht="15.75" x14ac:dyDescent="0.2">
      <c r="F2" s="137"/>
      <c r="G2" s="137"/>
      <c r="H2" s="137"/>
      <c r="I2" s="137"/>
      <c r="J2" s="142"/>
      <c r="K2" s="142"/>
      <c r="L2" s="142"/>
      <c r="M2" s="142"/>
      <c r="N2" s="142"/>
      <c r="O2" s="137"/>
    </row>
    <row r="3" spans="1:38" x14ac:dyDescent="0.2"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38" ht="18.75" x14ac:dyDescent="0.2">
      <c r="A4" s="143" t="s">
        <v>3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</row>
    <row r="5" spans="1:38" ht="18.75" x14ac:dyDescent="0.3">
      <c r="A5" s="144" t="s">
        <v>185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</row>
    <row r="6" spans="1:38" ht="15.75" customHeight="1" x14ac:dyDescent="0.2"/>
    <row r="7" spans="1:38" ht="21.75" customHeight="1" x14ac:dyDescent="0.2">
      <c r="A7" s="145" t="s">
        <v>5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</row>
    <row r="8" spans="1:38" ht="15.75" customHeight="1" x14ac:dyDescent="0.2">
      <c r="A8" s="140" t="s">
        <v>6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</row>
    <row r="10" spans="1:38" ht="16.5" customHeight="1" x14ac:dyDescent="0.2">
      <c r="A10" s="145" t="s">
        <v>402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</row>
    <row r="11" spans="1:38" ht="15" customHeight="1" x14ac:dyDescent="0.2">
      <c r="A11" s="12"/>
      <c r="B11" s="13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4"/>
      <c r="Q11" s="14"/>
      <c r="R11" s="14"/>
      <c r="S11" s="14"/>
      <c r="T11" s="14"/>
      <c r="U11" s="14"/>
      <c r="V11" s="12"/>
      <c r="W11" s="12"/>
      <c r="X11" s="12"/>
      <c r="Y11" s="12"/>
    </row>
    <row r="12" spans="1:38" s="11" customFormat="1" ht="35.25" customHeight="1" x14ac:dyDescent="0.35">
      <c r="A12" s="173" t="s">
        <v>403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</row>
    <row r="13" spans="1:38" s="11" customFormat="1" ht="15.75" customHeight="1" x14ac:dyDescent="0.25">
      <c r="A13" s="160" t="s">
        <v>375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</row>
    <row r="14" spans="1:38" s="11" customFormat="1" ht="15.75" customHeight="1" x14ac:dyDescent="0.3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61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</row>
    <row r="15" spans="1:38" s="18" customFormat="1" ht="33.75" customHeight="1" x14ac:dyDescent="0.25">
      <c r="A15" s="162" t="s">
        <v>10</v>
      </c>
      <c r="B15" s="165" t="s">
        <v>11</v>
      </c>
      <c r="C15" s="151" t="s">
        <v>12</v>
      </c>
      <c r="D15" s="170" t="s">
        <v>186</v>
      </c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2"/>
    </row>
    <row r="16" spans="1:38" ht="145.5" customHeight="1" x14ac:dyDescent="0.2">
      <c r="A16" s="163"/>
      <c r="B16" s="166"/>
      <c r="C16" s="168"/>
      <c r="D16" s="151" t="s">
        <v>14</v>
      </c>
      <c r="E16" s="152"/>
      <c r="F16" s="151" t="s">
        <v>15</v>
      </c>
      <c r="G16" s="152"/>
      <c r="H16" s="152"/>
      <c r="I16" s="152"/>
      <c r="J16" s="152"/>
      <c r="K16" s="152"/>
      <c r="L16" s="152"/>
      <c r="M16" s="152"/>
      <c r="N16" s="152"/>
      <c r="O16" s="157"/>
      <c r="P16" s="152" t="s">
        <v>391</v>
      </c>
      <c r="Q16" s="157"/>
      <c r="R16" s="151" t="s">
        <v>392</v>
      </c>
      <c r="S16" s="157"/>
      <c r="T16" s="151" t="s">
        <v>18</v>
      </c>
      <c r="U16" s="157"/>
      <c r="V16" s="151" t="s">
        <v>19</v>
      </c>
      <c r="W16" s="157"/>
      <c r="X16" s="151" t="s">
        <v>20</v>
      </c>
      <c r="Y16" s="157"/>
    </row>
    <row r="17" spans="1:1936" s="19" customFormat="1" ht="142.5" customHeight="1" x14ac:dyDescent="0.25">
      <c r="A17" s="163"/>
      <c r="B17" s="166"/>
      <c r="C17" s="168"/>
      <c r="D17" s="153"/>
      <c r="E17" s="154"/>
      <c r="F17" s="155" t="s">
        <v>187</v>
      </c>
      <c r="G17" s="156"/>
      <c r="H17" s="158" t="s">
        <v>188</v>
      </c>
      <c r="I17" s="159"/>
      <c r="J17" s="155" t="s">
        <v>189</v>
      </c>
      <c r="K17" s="156"/>
      <c r="L17" s="155" t="s">
        <v>190</v>
      </c>
      <c r="M17" s="156"/>
      <c r="N17" s="155" t="s">
        <v>190</v>
      </c>
      <c r="O17" s="156"/>
      <c r="P17" s="154"/>
      <c r="Q17" s="174"/>
      <c r="R17" s="153"/>
      <c r="S17" s="174"/>
      <c r="T17" s="153"/>
      <c r="U17" s="174"/>
      <c r="V17" s="153"/>
      <c r="W17" s="174"/>
      <c r="X17" s="153"/>
      <c r="Y17" s="174"/>
    </row>
    <row r="18" spans="1:1936" ht="128.25" customHeight="1" x14ac:dyDescent="0.2">
      <c r="A18" s="164"/>
      <c r="B18" s="167"/>
      <c r="C18" s="169"/>
      <c r="D18" s="129" t="s">
        <v>374</v>
      </c>
      <c r="E18" s="129" t="s">
        <v>404</v>
      </c>
      <c r="F18" s="129" t="s">
        <v>374</v>
      </c>
      <c r="G18" s="129" t="s">
        <v>404</v>
      </c>
      <c r="H18" s="129" t="s">
        <v>374</v>
      </c>
      <c r="I18" s="129" t="s">
        <v>404</v>
      </c>
      <c r="J18" s="129" t="s">
        <v>374</v>
      </c>
      <c r="K18" s="129" t="s">
        <v>404</v>
      </c>
      <c r="L18" s="129" t="s">
        <v>374</v>
      </c>
      <c r="M18" s="129" t="s">
        <v>404</v>
      </c>
      <c r="N18" s="129" t="s">
        <v>374</v>
      </c>
      <c r="O18" s="129" t="s">
        <v>404</v>
      </c>
      <c r="P18" s="129" t="s">
        <v>374</v>
      </c>
      <c r="Q18" s="139" t="s">
        <v>404</v>
      </c>
      <c r="R18" s="139" t="s">
        <v>374</v>
      </c>
      <c r="S18" s="139" t="s">
        <v>404</v>
      </c>
      <c r="T18" s="129" t="s">
        <v>374</v>
      </c>
      <c r="U18" s="129" t="s">
        <v>404</v>
      </c>
      <c r="V18" s="129" t="s">
        <v>374</v>
      </c>
      <c r="W18" s="129" t="s">
        <v>404</v>
      </c>
      <c r="X18" s="129" t="s">
        <v>374</v>
      </c>
      <c r="Y18" s="129" t="s">
        <v>404</v>
      </c>
    </row>
    <row r="19" spans="1:1936" s="34" customFormat="1" ht="15.75" x14ac:dyDescent="0.25">
      <c r="A19" s="131">
        <v>1</v>
      </c>
      <c r="B19" s="27">
        <v>2</v>
      </c>
      <c r="C19" s="131">
        <v>3</v>
      </c>
      <c r="D19" s="28" t="s">
        <v>25</v>
      </c>
      <c r="E19" s="28" t="s">
        <v>191</v>
      </c>
      <c r="F19" s="28" t="s">
        <v>30</v>
      </c>
      <c r="G19" s="28" t="s">
        <v>31</v>
      </c>
      <c r="H19" s="28" t="s">
        <v>32</v>
      </c>
      <c r="I19" s="28" t="s">
        <v>33</v>
      </c>
      <c r="J19" s="28" t="s">
        <v>34</v>
      </c>
      <c r="K19" s="28" t="s">
        <v>35</v>
      </c>
      <c r="L19" s="28" t="s">
        <v>36</v>
      </c>
      <c r="M19" s="28" t="s">
        <v>37</v>
      </c>
      <c r="N19" s="28" t="s">
        <v>38</v>
      </c>
      <c r="O19" s="28" t="s">
        <v>39</v>
      </c>
      <c r="P19" s="28" t="s">
        <v>40</v>
      </c>
      <c r="Q19" s="28" t="s">
        <v>41</v>
      </c>
      <c r="R19" s="28" t="s">
        <v>45</v>
      </c>
      <c r="S19" s="28" t="s">
        <v>46</v>
      </c>
      <c r="T19" s="28" t="s">
        <v>50</v>
      </c>
      <c r="U19" s="28" t="s">
        <v>51</v>
      </c>
      <c r="V19" s="28" t="s">
        <v>55</v>
      </c>
      <c r="W19" s="28" t="s">
        <v>56</v>
      </c>
      <c r="X19" s="28" t="s">
        <v>60</v>
      </c>
      <c r="Y19" s="28" t="s">
        <v>61</v>
      </c>
    </row>
    <row r="20" spans="1:1936" s="57" customFormat="1" ht="31.5" x14ac:dyDescent="0.2">
      <c r="A20" s="54" t="s">
        <v>65</v>
      </c>
      <c r="B20" s="55" t="s">
        <v>66</v>
      </c>
      <c r="C20" s="56"/>
      <c r="D20" s="56" t="s">
        <v>192</v>
      </c>
      <c r="E20" s="56" t="s">
        <v>192</v>
      </c>
      <c r="F20" s="56">
        <f>F21+F22</f>
        <v>0.88</v>
      </c>
      <c r="G20" s="56">
        <f t="shared" ref="G20:O20" si="0">G21+G22</f>
        <v>3.38</v>
      </c>
      <c r="H20" s="56">
        <f t="shared" si="0"/>
        <v>3.04</v>
      </c>
      <c r="I20" s="56">
        <f t="shared" si="0"/>
        <v>0.05</v>
      </c>
      <c r="J20" s="56">
        <f t="shared" si="0"/>
        <v>5.1400000000000006</v>
      </c>
      <c r="K20" s="56">
        <f t="shared" si="0"/>
        <v>0</v>
      </c>
      <c r="L20" s="56">
        <f t="shared" si="0"/>
        <v>0</v>
      </c>
      <c r="M20" s="56">
        <f t="shared" si="0"/>
        <v>0</v>
      </c>
      <c r="N20" s="56">
        <f t="shared" si="0"/>
        <v>56</v>
      </c>
      <c r="O20" s="56">
        <f t="shared" si="0"/>
        <v>45</v>
      </c>
      <c r="P20" s="56">
        <v>1.5084930000000001</v>
      </c>
      <c r="Q20" s="56" t="s">
        <v>405</v>
      </c>
      <c r="R20" s="56">
        <v>0.63603500000000002</v>
      </c>
      <c r="S20" s="56" t="s">
        <v>406</v>
      </c>
      <c r="T20" s="56" t="s">
        <v>192</v>
      </c>
      <c r="U20" s="56" t="s">
        <v>192</v>
      </c>
      <c r="V20" s="56" t="s">
        <v>192</v>
      </c>
      <c r="W20" s="56" t="s">
        <v>192</v>
      </c>
      <c r="X20" s="56" t="s">
        <v>192</v>
      </c>
      <c r="Y20" s="56" t="s">
        <v>192</v>
      </c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3"/>
      <c r="BH20" s="183"/>
      <c r="BI20" s="183"/>
      <c r="BJ20" s="183"/>
      <c r="BK20" s="183"/>
      <c r="BL20" s="183"/>
      <c r="BM20" s="183"/>
      <c r="BN20" s="183"/>
      <c r="BO20" s="183"/>
      <c r="BP20" s="183"/>
      <c r="BQ20" s="183"/>
      <c r="BR20" s="183"/>
      <c r="BS20" s="183"/>
      <c r="BT20" s="183"/>
      <c r="BU20" s="183"/>
      <c r="BV20" s="183"/>
      <c r="BW20" s="183"/>
      <c r="BX20" s="183"/>
      <c r="BY20" s="183"/>
      <c r="BZ20" s="183"/>
      <c r="CA20" s="183"/>
      <c r="CB20" s="183"/>
      <c r="CC20" s="183"/>
      <c r="CD20" s="183"/>
      <c r="CE20" s="183"/>
      <c r="CF20" s="183"/>
      <c r="CG20" s="183"/>
      <c r="CH20" s="183"/>
      <c r="CI20" s="183"/>
      <c r="CJ20" s="183"/>
      <c r="CK20" s="183"/>
      <c r="CL20" s="183"/>
      <c r="CM20" s="183"/>
      <c r="CN20" s="183"/>
      <c r="CO20" s="183"/>
      <c r="CP20" s="183"/>
      <c r="CQ20" s="183"/>
      <c r="CR20" s="183"/>
      <c r="CS20" s="183"/>
      <c r="CT20" s="183"/>
      <c r="CU20" s="183"/>
      <c r="CV20" s="183"/>
      <c r="CW20" s="183"/>
      <c r="CX20" s="183"/>
      <c r="CY20" s="183"/>
      <c r="CZ20" s="183"/>
      <c r="DA20" s="183"/>
      <c r="DB20" s="183"/>
      <c r="DC20" s="183"/>
      <c r="DD20" s="183"/>
      <c r="DE20" s="183"/>
      <c r="DF20" s="183"/>
      <c r="DG20" s="183"/>
      <c r="DH20" s="183"/>
      <c r="DI20" s="183"/>
      <c r="DJ20" s="183"/>
      <c r="DK20" s="183"/>
      <c r="DL20" s="183"/>
      <c r="DM20" s="183"/>
      <c r="DN20" s="183"/>
      <c r="DO20" s="183"/>
      <c r="DP20" s="183"/>
      <c r="DQ20" s="183"/>
      <c r="DR20" s="183"/>
      <c r="DS20" s="183"/>
      <c r="DT20" s="183"/>
      <c r="DU20" s="183"/>
      <c r="DV20" s="183"/>
      <c r="DW20" s="183"/>
      <c r="DX20" s="183"/>
      <c r="DY20" s="183"/>
      <c r="DZ20" s="183"/>
      <c r="EA20" s="183"/>
      <c r="EB20" s="183"/>
      <c r="EC20" s="183"/>
      <c r="ED20" s="183"/>
      <c r="EE20" s="183"/>
      <c r="EF20" s="183"/>
      <c r="EG20" s="183"/>
      <c r="EH20" s="183"/>
      <c r="EI20" s="183"/>
      <c r="EJ20" s="183"/>
      <c r="EK20" s="183"/>
      <c r="EL20" s="183"/>
      <c r="EM20" s="183"/>
      <c r="EN20" s="183"/>
      <c r="EO20" s="183"/>
      <c r="EP20" s="183"/>
      <c r="EQ20" s="183"/>
      <c r="ER20" s="183"/>
      <c r="ES20" s="183"/>
      <c r="ET20" s="183"/>
      <c r="EU20" s="183"/>
      <c r="EV20" s="183"/>
      <c r="EW20" s="183"/>
      <c r="EX20" s="183"/>
      <c r="EY20" s="183"/>
      <c r="EZ20" s="183"/>
      <c r="FA20" s="183"/>
      <c r="FB20" s="183"/>
      <c r="FC20" s="183"/>
      <c r="FD20" s="183"/>
      <c r="FE20" s="183"/>
      <c r="FF20" s="183"/>
      <c r="FG20" s="183"/>
      <c r="FH20" s="183"/>
      <c r="FI20" s="183"/>
      <c r="FJ20" s="183"/>
      <c r="FK20" s="183"/>
      <c r="FL20" s="183"/>
      <c r="FM20" s="183"/>
      <c r="FN20" s="183"/>
      <c r="FO20" s="183"/>
      <c r="FP20" s="183"/>
      <c r="FQ20" s="183"/>
      <c r="FR20" s="183"/>
      <c r="FS20" s="183"/>
      <c r="FT20" s="183"/>
      <c r="FU20" s="183"/>
      <c r="FV20" s="183"/>
      <c r="FW20" s="183"/>
      <c r="FX20" s="183"/>
      <c r="FY20" s="183"/>
      <c r="FZ20" s="183"/>
      <c r="GA20" s="183"/>
      <c r="GB20" s="183"/>
      <c r="GC20" s="183"/>
      <c r="GD20" s="183"/>
      <c r="GE20" s="183"/>
      <c r="GF20" s="183"/>
      <c r="GG20" s="183"/>
      <c r="GH20" s="183"/>
      <c r="GI20" s="183"/>
      <c r="GJ20" s="183"/>
      <c r="GK20" s="183"/>
      <c r="GL20" s="183"/>
      <c r="GM20" s="183"/>
      <c r="GN20" s="183"/>
      <c r="GO20" s="183"/>
      <c r="GP20" s="183"/>
      <c r="GQ20" s="183"/>
      <c r="GR20" s="183"/>
      <c r="GS20" s="183"/>
      <c r="GT20" s="183"/>
      <c r="GU20" s="183"/>
      <c r="GV20" s="183"/>
      <c r="GW20" s="183"/>
      <c r="GX20" s="183"/>
      <c r="GY20" s="183"/>
      <c r="GZ20" s="183"/>
      <c r="HA20" s="183"/>
      <c r="HB20" s="183"/>
      <c r="HC20" s="183"/>
      <c r="HD20" s="183"/>
      <c r="HE20" s="183"/>
      <c r="HF20" s="183"/>
      <c r="HG20" s="183"/>
      <c r="HH20" s="183"/>
      <c r="HI20" s="183"/>
      <c r="HJ20" s="183"/>
      <c r="HK20" s="183"/>
      <c r="HL20" s="183"/>
      <c r="HM20" s="183"/>
      <c r="HN20" s="183"/>
      <c r="HO20" s="183"/>
      <c r="HP20" s="183"/>
      <c r="HQ20" s="183"/>
      <c r="HR20" s="183"/>
      <c r="HS20" s="183"/>
      <c r="HT20" s="183"/>
      <c r="HU20" s="183"/>
      <c r="HV20" s="183"/>
      <c r="HW20" s="183"/>
      <c r="HX20" s="183"/>
      <c r="HY20" s="183"/>
      <c r="HZ20" s="183"/>
      <c r="IA20" s="183"/>
      <c r="IB20" s="183"/>
      <c r="IC20" s="183"/>
      <c r="ID20" s="183"/>
      <c r="IE20" s="183"/>
      <c r="IF20" s="183"/>
      <c r="IG20" s="183"/>
      <c r="IH20" s="183"/>
      <c r="II20" s="183"/>
      <c r="IJ20" s="183"/>
      <c r="IK20" s="183"/>
      <c r="IL20" s="183"/>
      <c r="IM20" s="183"/>
      <c r="IN20" s="183"/>
      <c r="IO20" s="183"/>
      <c r="IP20" s="183"/>
      <c r="IQ20" s="183"/>
      <c r="IR20" s="183"/>
      <c r="IS20" s="183"/>
      <c r="IT20" s="183"/>
      <c r="IU20" s="183"/>
      <c r="IV20" s="183"/>
      <c r="IW20" s="183"/>
      <c r="IX20" s="183"/>
      <c r="IY20" s="183"/>
      <c r="IZ20" s="183"/>
      <c r="JA20" s="183"/>
      <c r="JB20" s="183"/>
      <c r="JC20" s="183"/>
      <c r="JD20" s="183"/>
      <c r="JE20" s="183"/>
      <c r="JF20" s="183"/>
      <c r="JG20" s="183"/>
      <c r="JH20" s="183"/>
      <c r="JI20" s="183"/>
      <c r="JJ20" s="183"/>
      <c r="JK20" s="183"/>
      <c r="JL20" s="183"/>
      <c r="JM20" s="183"/>
      <c r="JN20" s="183"/>
      <c r="JO20" s="183"/>
      <c r="JP20" s="183"/>
      <c r="JQ20" s="183"/>
      <c r="JR20" s="183"/>
      <c r="JS20" s="183"/>
      <c r="JT20" s="183"/>
      <c r="JU20" s="183"/>
      <c r="JV20" s="183"/>
      <c r="JW20" s="183"/>
      <c r="JX20" s="183"/>
      <c r="JY20" s="183"/>
      <c r="JZ20" s="183"/>
      <c r="KA20" s="183"/>
      <c r="KB20" s="183"/>
      <c r="KC20" s="183"/>
      <c r="KD20" s="183"/>
      <c r="KE20" s="183"/>
      <c r="KF20" s="183"/>
      <c r="KG20" s="183"/>
      <c r="KH20" s="183"/>
      <c r="KI20" s="183"/>
      <c r="KJ20" s="183"/>
      <c r="KK20" s="183"/>
      <c r="KL20" s="183"/>
      <c r="KM20" s="183"/>
      <c r="KN20" s="183"/>
      <c r="KO20" s="183"/>
      <c r="KP20" s="183"/>
      <c r="KQ20" s="183"/>
      <c r="KR20" s="183"/>
      <c r="KS20" s="183"/>
      <c r="KT20" s="183"/>
      <c r="KU20" s="183"/>
      <c r="KV20" s="183"/>
      <c r="KW20" s="183"/>
      <c r="KX20" s="183"/>
      <c r="KY20" s="183"/>
      <c r="KZ20" s="183"/>
      <c r="LA20" s="183"/>
      <c r="LB20" s="183"/>
      <c r="LC20" s="183"/>
      <c r="LD20" s="183"/>
      <c r="LE20" s="183"/>
      <c r="LF20" s="183"/>
      <c r="LG20" s="183"/>
      <c r="LH20" s="183"/>
      <c r="LI20" s="183"/>
      <c r="LJ20" s="183"/>
      <c r="LK20" s="183"/>
      <c r="LL20" s="183"/>
      <c r="LM20" s="183"/>
      <c r="LN20" s="183"/>
      <c r="LO20" s="183"/>
      <c r="LP20" s="183"/>
      <c r="LQ20" s="183"/>
      <c r="LR20" s="183"/>
      <c r="LS20" s="183"/>
      <c r="LT20" s="183"/>
      <c r="LU20" s="183"/>
      <c r="LV20" s="183"/>
      <c r="LW20" s="183"/>
      <c r="LX20" s="183"/>
      <c r="LY20" s="183"/>
      <c r="LZ20" s="183"/>
      <c r="MA20" s="183"/>
      <c r="MB20" s="183"/>
      <c r="MC20" s="183"/>
      <c r="MD20" s="183"/>
      <c r="ME20" s="183"/>
      <c r="MF20" s="183"/>
      <c r="MG20" s="183"/>
      <c r="MH20" s="183"/>
      <c r="MI20" s="183"/>
      <c r="MJ20" s="183"/>
      <c r="MK20" s="183"/>
      <c r="ML20" s="183"/>
      <c r="MM20" s="183"/>
      <c r="MN20" s="183"/>
      <c r="MO20" s="183"/>
      <c r="MP20" s="183"/>
      <c r="MQ20" s="183"/>
      <c r="MR20" s="183"/>
      <c r="MS20" s="183"/>
      <c r="MT20" s="183"/>
      <c r="MU20" s="183"/>
      <c r="MV20" s="183"/>
      <c r="MW20" s="183"/>
      <c r="MX20" s="183"/>
      <c r="MY20" s="183"/>
      <c r="MZ20" s="183"/>
      <c r="NA20" s="183"/>
      <c r="NB20" s="183"/>
      <c r="NC20" s="183"/>
      <c r="ND20" s="183"/>
      <c r="NE20" s="183"/>
      <c r="NF20" s="183"/>
      <c r="NG20" s="183"/>
      <c r="NH20" s="183"/>
      <c r="NI20" s="183"/>
      <c r="NJ20" s="183"/>
      <c r="NK20" s="183"/>
      <c r="NL20" s="183"/>
      <c r="NM20" s="183"/>
      <c r="NN20" s="183"/>
      <c r="NO20" s="183"/>
      <c r="NP20" s="183"/>
      <c r="NQ20" s="183"/>
      <c r="NR20" s="183"/>
      <c r="NS20" s="183"/>
      <c r="NT20" s="183"/>
      <c r="NU20" s="183"/>
      <c r="NV20" s="183"/>
      <c r="NW20" s="183"/>
      <c r="NX20" s="183"/>
      <c r="NY20" s="183"/>
      <c r="NZ20" s="183"/>
      <c r="OA20" s="183"/>
      <c r="OB20" s="183"/>
      <c r="OC20" s="183"/>
      <c r="OD20" s="183"/>
      <c r="OE20" s="183"/>
      <c r="OF20" s="183"/>
      <c r="OG20" s="183"/>
      <c r="OH20" s="183"/>
      <c r="OI20" s="183"/>
      <c r="OJ20" s="183"/>
      <c r="OK20" s="183"/>
      <c r="OL20" s="183"/>
      <c r="OM20" s="183"/>
      <c r="ON20" s="183"/>
      <c r="OO20" s="183"/>
      <c r="OP20" s="183"/>
      <c r="OQ20" s="183"/>
      <c r="OR20" s="183"/>
      <c r="OS20" s="183"/>
      <c r="OT20" s="183"/>
      <c r="OU20" s="183"/>
      <c r="OV20" s="183"/>
      <c r="OW20" s="183"/>
      <c r="OX20" s="183"/>
      <c r="OY20" s="183"/>
      <c r="OZ20" s="183"/>
      <c r="PA20" s="183"/>
      <c r="PB20" s="183"/>
      <c r="PC20" s="183"/>
      <c r="PD20" s="183"/>
      <c r="PE20" s="183"/>
      <c r="PF20" s="183"/>
      <c r="PG20" s="183"/>
      <c r="PH20" s="183"/>
      <c r="PI20" s="183"/>
      <c r="PJ20" s="183"/>
      <c r="PK20" s="183"/>
      <c r="PL20" s="183"/>
      <c r="PM20" s="183"/>
      <c r="PN20" s="183"/>
      <c r="PO20" s="183"/>
      <c r="PP20" s="183"/>
      <c r="PQ20" s="183"/>
      <c r="PR20" s="183"/>
      <c r="PS20" s="183"/>
      <c r="PT20" s="183"/>
      <c r="PU20" s="183"/>
      <c r="PV20" s="183"/>
      <c r="PW20" s="183"/>
      <c r="PX20" s="183"/>
      <c r="PY20" s="183"/>
      <c r="PZ20" s="183"/>
      <c r="QA20" s="183"/>
      <c r="QB20" s="183"/>
      <c r="QC20" s="183"/>
      <c r="QD20" s="183"/>
      <c r="QE20" s="183"/>
      <c r="QF20" s="183"/>
      <c r="QG20" s="183"/>
      <c r="QH20" s="183"/>
      <c r="QI20" s="183"/>
      <c r="QJ20" s="183"/>
      <c r="QK20" s="183"/>
      <c r="QL20" s="183"/>
      <c r="QM20" s="183"/>
      <c r="QN20" s="183"/>
      <c r="QO20" s="183"/>
      <c r="QP20" s="183"/>
      <c r="QQ20" s="183"/>
      <c r="QR20" s="183"/>
      <c r="QS20" s="183"/>
      <c r="QT20" s="183"/>
      <c r="QU20" s="183"/>
      <c r="QV20" s="183"/>
      <c r="QW20" s="183"/>
      <c r="QX20" s="183"/>
      <c r="QY20" s="183"/>
      <c r="QZ20" s="183"/>
      <c r="RA20" s="183"/>
      <c r="RB20" s="183"/>
      <c r="RC20" s="183"/>
      <c r="RD20" s="183"/>
      <c r="RE20" s="183"/>
      <c r="RF20" s="183"/>
      <c r="RG20" s="183"/>
      <c r="RH20" s="183"/>
      <c r="RI20" s="183"/>
      <c r="RJ20" s="183"/>
      <c r="RK20" s="183"/>
      <c r="RL20" s="183"/>
      <c r="RM20" s="183"/>
      <c r="RN20" s="183"/>
      <c r="RO20" s="183"/>
      <c r="RP20" s="183"/>
      <c r="RQ20" s="183"/>
      <c r="RR20" s="183"/>
      <c r="RS20" s="183"/>
      <c r="RT20" s="183"/>
      <c r="RU20" s="183"/>
      <c r="RV20" s="183"/>
      <c r="RW20" s="183"/>
      <c r="RX20" s="183"/>
      <c r="RY20" s="183"/>
      <c r="RZ20" s="183"/>
      <c r="SA20" s="183"/>
      <c r="SB20" s="183"/>
      <c r="SC20" s="183"/>
      <c r="SD20" s="183"/>
      <c r="SE20" s="183"/>
      <c r="SF20" s="183"/>
      <c r="SG20" s="183"/>
      <c r="SH20" s="183"/>
      <c r="SI20" s="183"/>
      <c r="SJ20" s="183"/>
      <c r="SK20" s="183"/>
      <c r="SL20" s="183"/>
      <c r="SM20" s="183"/>
      <c r="SN20" s="183"/>
      <c r="SO20" s="183"/>
      <c r="SP20" s="183"/>
      <c r="SQ20" s="183"/>
      <c r="SR20" s="183"/>
      <c r="SS20" s="183"/>
      <c r="ST20" s="183"/>
      <c r="SU20" s="183"/>
      <c r="SV20" s="183"/>
      <c r="SW20" s="183"/>
      <c r="SX20" s="183"/>
      <c r="SY20" s="183"/>
      <c r="SZ20" s="183"/>
      <c r="TA20" s="183"/>
      <c r="TB20" s="183"/>
      <c r="TC20" s="183"/>
      <c r="TD20" s="183"/>
      <c r="TE20" s="183"/>
      <c r="TF20" s="183"/>
      <c r="TG20" s="183"/>
      <c r="TH20" s="183"/>
      <c r="TI20" s="183"/>
      <c r="TJ20" s="183"/>
      <c r="TK20" s="183"/>
      <c r="TL20" s="183"/>
      <c r="TM20" s="183"/>
      <c r="TN20" s="183"/>
      <c r="TO20" s="183"/>
      <c r="TP20" s="183"/>
      <c r="TQ20" s="183"/>
      <c r="TR20" s="183"/>
      <c r="TS20" s="183"/>
      <c r="TT20" s="183"/>
      <c r="TU20" s="183"/>
      <c r="TV20" s="183"/>
      <c r="TW20" s="183"/>
      <c r="TX20" s="183"/>
      <c r="TY20" s="183"/>
      <c r="TZ20" s="183"/>
      <c r="UA20" s="183"/>
      <c r="UB20" s="183"/>
      <c r="UC20" s="183"/>
      <c r="UD20" s="183"/>
      <c r="UE20" s="183"/>
      <c r="UF20" s="183"/>
      <c r="UG20" s="183"/>
      <c r="UH20" s="183"/>
      <c r="UI20" s="183"/>
      <c r="UJ20" s="183"/>
      <c r="UK20" s="183"/>
      <c r="UL20" s="183"/>
      <c r="UM20" s="183"/>
      <c r="UN20" s="183"/>
      <c r="UO20" s="183"/>
      <c r="UP20" s="183"/>
      <c r="UQ20" s="183"/>
      <c r="UR20" s="183"/>
      <c r="US20" s="183"/>
      <c r="UT20" s="183"/>
      <c r="UU20" s="183"/>
      <c r="UV20" s="183"/>
      <c r="UW20" s="183"/>
      <c r="UX20" s="183"/>
      <c r="UY20" s="183"/>
      <c r="UZ20" s="183"/>
      <c r="VA20" s="183"/>
      <c r="VB20" s="183"/>
      <c r="VC20" s="183"/>
      <c r="VD20" s="183"/>
      <c r="VE20" s="183"/>
      <c r="VF20" s="183"/>
      <c r="VG20" s="183"/>
      <c r="VH20" s="183"/>
      <c r="VI20" s="183"/>
      <c r="VJ20" s="183"/>
      <c r="VK20" s="183"/>
      <c r="VL20" s="183"/>
      <c r="VM20" s="183"/>
      <c r="VN20" s="183"/>
      <c r="VO20" s="183"/>
      <c r="VP20" s="183"/>
      <c r="VQ20" s="183"/>
      <c r="VR20" s="183"/>
      <c r="VS20" s="183"/>
      <c r="VT20" s="183"/>
      <c r="VU20" s="183"/>
      <c r="VV20" s="183"/>
      <c r="VW20" s="183"/>
      <c r="VX20" s="183"/>
      <c r="VY20" s="183"/>
      <c r="VZ20" s="183"/>
      <c r="WA20" s="183"/>
      <c r="WB20" s="183"/>
      <c r="WC20" s="183"/>
      <c r="WD20" s="183"/>
      <c r="WE20" s="183"/>
      <c r="WF20" s="183"/>
      <c r="WG20" s="183"/>
      <c r="WH20" s="183"/>
      <c r="WI20" s="183"/>
      <c r="WJ20" s="183"/>
      <c r="WK20" s="183"/>
      <c r="WL20" s="183"/>
      <c r="WM20" s="183"/>
      <c r="WN20" s="183"/>
      <c r="WO20" s="183"/>
      <c r="WP20" s="183"/>
      <c r="WQ20" s="183"/>
      <c r="WR20" s="183"/>
      <c r="WS20" s="183"/>
      <c r="WT20" s="183"/>
      <c r="WU20" s="183"/>
      <c r="WV20" s="183"/>
      <c r="WW20" s="183"/>
      <c r="WX20" s="183"/>
      <c r="WY20" s="183"/>
      <c r="WZ20" s="183"/>
      <c r="XA20" s="183"/>
      <c r="XB20" s="183"/>
      <c r="XC20" s="183"/>
      <c r="XD20" s="183"/>
      <c r="XE20" s="183"/>
      <c r="XF20" s="183"/>
      <c r="XG20" s="183"/>
      <c r="XH20" s="183"/>
      <c r="XI20" s="183"/>
      <c r="XJ20" s="183"/>
      <c r="XK20" s="183"/>
      <c r="XL20" s="183"/>
      <c r="XM20" s="183"/>
      <c r="XN20" s="183"/>
      <c r="XO20" s="183"/>
      <c r="XP20" s="183"/>
      <c r="XQ20" s="183"/>
      <c r="XR20" s="183"/>
      <c r="XS20" s="183"/>
      <c r="XT20" s="183"/>
      <c r="XU20" s="183"/>
      <c r="XV20" s="183"/>
      <c r="XW20" s="183"/>
      <c r="XX20" s="183"/>
      <c r="XY20" s="183"/>
      <c r="XZ20" s="183"/>
      <c r="YA20" s="183"/>
      <c r="YB20" s="183"/>
      <c r="YC20" s="183"/>
      <c r="YD20" s="183"/>
      <c r="YE20" s="183"/>
      <c r="YF20" s="183"/>
      <c r="YG20" s="183"/>
      <c r="YH20" s="183"/>
      <c r="YI20" s="183"/>
      <c r="YJ20" s="183"/>
      <c r="YK20" s="183"/>
      <c r="YL20" s="183"/>
      <c r="YM20" s="183"/>
      <c r="YN20" s="183"/>
      <c r="YO20" s="183"/>
      <c r="YP20" s="183"/>
      <c r="YQ20" s="183"/>
      <c r="YR20" s="183"/>
      <c r="YS20" s="183"/>
      <c r="YT20" s="183"/>
      <c r="YU20" s="183"/>
      <c r="YV20" s="183"/>
      <c r="YW20" s="183"/>
      <c r="YX20" s="183"/>
      <c r="YY20" s="183"/>
      <c r="YZ20" s="183"/>
      <c r="ZA20" s="183"/>
      <c r="ZB20" s="183"/>
      <c r="ZC20" s="183"/>
      <c r="ZD20" s="183"/>
      <c r="ZE20" s="183"/>
      <c r="ZF20" s="183"/>
      <c r="ZG20" s="183"/>
      <c r="ZH20" s="183"/>
      <c r="ZI20" s="183"/>
      <c r="ZJ20" s="183"/>
      <c r="ZK20" s="183"/>
      <c r="ZL20" s="183"/>
      <c r="ZM20" s="183"/>
      <c r="ZN20" s="183"/>
      <c r="ZO20" s="183"/>
      <c r="ZP20" s="183"/>
      <c r="ZQ20" s="183"/>
      <c r="ZR20" s="183"/>
      <c r="ZS20" s="183"/>
      <c r="ZT20" s="183"/>
      <c r="ZU20" s="183"/>
      <c r="ZV20" s="183"/>
      <c r="ZW20" s="183"/>
      <c r="ZX20" s="183"/>
      <c r="ZY20" s="183"/>
      <c r="ZZ20" s="183"/>
      <c r="AAA20" s="183"/>
      <c r="AAB20" s="183"/>
      <c r="AAC20" s="183"/>
      <c r="AAD20" s="183"/>
      <c r="AAE20" s="183"/>
      <c r="AAF20" s="183"/>
      <c r="AAG20" s="183"/>
      <c r="AAH20" s="183"/>
      <c r="AAI20" s="183"/>
      <c r="AAJ20" s="183"/>
      <c r="AAK20" s="183"/>
      <c r="AAL20" s="183"/>
      <c r="AAM20" s="183"/>
      <c r="AAN20" s="183"/>
      <c r="AAO20" s="183"/>
      <c r="AAP20" s="183"/>
      <c r="AAQ20" s="183"/>
      <c r="AAR20" s="183"/>
      <c r="AAS20" s="183"/>
      <c r="AAT20" s="183"/>
      <c r="AAU20" s="183"/>
      <c r="AAV20" s="183"/>
      <c r="AAW20" s="183"/>
      <c r="AAX20" s="183"/>
      <c r="AAY20" s="183"/>
      <c r="AAZ20" s="183"/>
      <c r="ABA20" s="183"/>
      <c r="ABB20" s="183"/>
      <c r="ABC20" s="183"/>
      <c r="ABD20" s="183"/>
      <c r="ABE20" s="183"/>
      <c r="ABF20" s="183"/>
      <c r="ABG20" s="183"/>
      <c r="ABH20" s="183"/>
      <c r="ABI20" s="183"/>
      <c r="ABJ20" s="183"/>
      <c r="ABK20" s="183"/>
      <c r="ABL20" s="183"/>
      <c r="ABM20" s="183"/>
      <c r="ABN20" s="183"/>
      <c r="ABO20" s="183"/>
      <c r="ABP20" s="183"/>
      <c r="ABQ20" s="183"/>
      <c r="ABR20" s="183"/>
      <c r="ABS20" s="183"/>
      <c r="ABT20" s="183"/>
      <c r="ABU20" s="183"/>
      <c r="ABV20" s="183"/>
      <c r="ABW20" s="183"/>
      <c r="ABX20" s="183"/>
      <c r="ABY20" s="183"/>
      <c r="ABZ20" s="183"/>
      <c r="ACA20" s="183"/>
      <c r="ACB20" s="183"/>
      <c r="ACC20" s="183"/>
      <c r="ACD20" s="183"/>
      <c r="ACE20" s="183"/>
      <c r="ACF20" s="183"/>
      <c r="ACG20" s="183"/>
      <c r="ACH20" s="183"/>
      <c r="ACI20" s="183"/>
      <c r="ACJ20" s="183"/>
      <c r="ACK20" s="183"/>
      <c r="ACL20" s="183"/>
      <c r="ACM20" s="183"/>
      <c r="ACN20" s="183"/>
      <c r="ACO20" s="183"/>
      <c r="ACP20" s="183"/>
      <c r="ACQ20" s="183"/>
      <c r="ACR20" s="183"/>
      <c r="ACS20" s="183"/>
      <c r="ACT20" s="183"/>
      <c r="ACU20" s="183"/>
      <c r="ACV20" s="183"/>
      <c r="ACW20" s="183"/>
      <c r="ACX20" s="183"/>
      <c r="ACY20" s="183"/>
      <c r="ACZ20" s="183"/>
      <c r="ADA20" s="183"/>
      <c r="ADB20" s="183"/>
      <c r="ADC20" s="183"/>
      <c r="ADD20" s="183"/>
      <c r="ADE20" s="183"/>
      <c r="ADF20" s="183"/>
      <c r="ADG20" s="183"/>
      <c r="ADH20" s="183"/>
      <c r="ADI20" s="183"/>
      <c r="ADJ20" s="183"/>
      <c r="ADK20" s="183"/>
      <c r="ADL20" s="183"/>
      <c r="ADM20" s="183"/>
      <c r="ADN20" s="183"/>
      <c r="ADO20" s="183"/>
      <c r="ADP20" s="183"/>
      <c r="ADQ20" s="183"/>
      <c r="ADR20" s="183"/>
      <c r="ADS20" s="183"/>
      <c r="ADT20" s="183"/>
      <c r="ADU20" s="183"/>
      <c r="ADV20" s="183"/>
      <c r="ADW20" s="183"/>
      <c r="ADX20" s="183"/>
      <c r="ADY20" s="183"/>
      <c r="ADZ20" s="183"/>
      <c r="AEA20" s="183"/>
      <c r="AEB20" s="183"/>
      <c r="AEC20" s="183"/>
      <c r="AED20" s="183"/>
      <c r="AEE20" s="183"/>
      <c r="AEF20" s="183"/>
      <c r="AEG20" s="183"/>
      <c r="AEH20" s="183"/>
      <c r="AEI20" s="183"/>
      <c r="AEJ20" s="183"/>
      <c r="AEK20" s="183"/>
      <c r="AEL20" s="183"/>
      <c r="AEM20" s="183"/>
      <c r="AEN20" s="183"/>
      <c r="AEO20" s="183"/>
      <c r="AEP20" s="183"/>
      <c r="AEQ20" s="183"/>
      <c r="AER20" s="183"/>
      <c r="AES20" s="183"/>
      <c r="AET20" s="183"/>
      <c r="AEU20" s="183"/>
      <c r="AEV20" s="183"/>
      <c r="AEW20" s="183"/>
      <c r="AEX20" s="183"/>
      <c r="AEY20" s="183"/>
      <c r="AEZ20" s="183"/>
      <c r="AFA20" s="183"/>
      <c r="AFB20" s="183"/>
      <c r="AFC20" s="183"/>
      <c r="AFD20" s="183"/>
      <c r="AFE20" s="183"/>
      <c r="AFF20" s="183"/>
      <c r="AFG20" s="183"/>
      <c r="AFH20" s="183"/>
      <c r="AFI20" s="183"/>
      <c r="AFJ20" s="183"/>
      <c r="AFK20" s="183"/>
      <c r="AFL20" s="183"/>
      <c r="AFM20" s="183"/>
      <c r="AFN20" s="183"/>
      <c r="AFO20" s="183"/>
      <c r="AFP20" s="183"/>
      <c r="AFQ20" s="183"/>
      <c r="AFR20" s="183"/>
      <c r="AFS20" s="183"/>
      <c r="AFT20" s="183"/>
      <c r="AFU20" s="183"/>
      <c r="AFV20" s="183"/>
      <c r="AFW20" s="183"/>
      <c r="AFX20" s="183"/>
      <c r="AFY20" s="183"/>
      <c r="AFZ20" s="183"/>
      <c r="AGA20" s="183"/>
      <c r="AGB20" s="183"/>
      <c r="AGC20" s="183"/>
      <c r="AGD20" s="183"/>
      <c r="AGE20" s="183"/>
      <c r="AGF20" s="183"/>
      <c r="AGG20" s="183"/>
      <c r="AGH20" s="183"/>
      <c r="AGI20" s="183"/>
      <c r="AGJ20" s="183"/>
      <c r="AGK20" s="183"/>
      <c r="AGL20" s="183"/>
      <c r="AGM20" s="183"/>
      <c r="AGN20" s="183"/>
      <c r="AGO20" s="183"/>
      <c r="AGP20" s="183"/>
      <c r="AGQ20" s="183"/>
      <c r="AGR20" s="183"/>
      <c r="AGS20" s="183"/>
      <c r="AGT20" s="183"/>
      <c r="AGU20" s="183"/>
      <c r="AGV20" s="183"/>
      <c r="AGW20" s="183"/>
      <c r="AGX20" s="183"/>
      <c r="AGY20" s="183"/>
      <c r="AGZ20" s="183"/>
      <c r="AHA20" s="183"/>
      <c r="AHB20" s="183"/>
      <c r="AHC20" s="183"/>
      <c r="AHD20" s="183"/>
      <c r="AHE20" s="183"/>
      <c r="AHF20" s="183"/>
      <c r="AHG20" s="183"/>
      <c r="AHH20" s="183"/>
      <c r="AHI20" s="183"/>
      <c r="AHJ20" s="183"/>
      <c r="AHK20" s="183"/>
      <c r="AHL20" s="183"/>
      <c r="AHM20" s="183"/>
      <c r="AHN20" s="183"/>
      <c r="AHO20" s="183"/>
      <c r="AHP20" s="183"/>
      <c r="AHQ20" s="183"/>
      <c r="AHR20" s="183"/>
      <c r="AHS20" s="183"/>
      <c r="AHT20" s="183"/>
      <c r="AHU20" s="183"/>
      <c r="AHV20" s="183"/>
      <c r="AHW20" s="183"/>
      <c r="AHX20" s="183"/>
      <c r="AHY20" s="183"/>
      <c r="AHZ20" s="183"/>
      <c r="AIA20" s="183"/>
      <c r="AIB20" s="183"/>
      <c r="AIC20" s="183"/>
      <c r="AID20" s="183"/>
      <c r="AIE20" s="183"/>
      <c r="AIF20" s="183"/>
      <c r="AIG20" s="183"/>
      <c r="AIH20" s="183"/>
      <c r="AII20" s="183"/>
      <c r="AIJ20" s="183"/>
      <c r="AIK20" s="183"/>
      <c r="AIL20" s="183"/>
      <c r="AIM20" s="183"/>
      <c r="AIN20" s="183"/>
      <c r="AIO20" s="183"/>
      <c r="AIP20" s="183"/>
      <c r="AIQ20" s="183"/>
      <c r="AIR20" s="183"/>
      <c r="AIS20" s="183"/>
      <c r="AIT20" s="183"/>
      <c r="AIU20" s="183"/>
      <c r="AIV20" s="183"/>
      <c r="AIW20" s="183"/>
      <c r="AIX20" s="183"/>
      <c r="AIY20" s="183"/>
      <c r="AIZ20" s="183"/>
      <c r="AJA20" s="183"/>
      <c r="AJB20" s="183"/>
      <c r="AJC20" s="183"/>
      <c r="AJD20" s="183"/>
      <c r="AJE20" s="183"/>
      <c r="AJF20" s="183"/>
      <c r="AJG20" s="183"/>
      <c r="AJH20" s="183"/>
      <c r="AJI20" s="183"/>
      <c r="AJJ20" s="183"/>
      <c r="AJK20" s="183"/>
      <c r="AJL20" s="183"/>
      <c r="AJM20" s="183"/>
      <c r="AJN20" s="183"/>
      <c r="AJO20" s="183"/>
      <c r="AJP20" s="183"/>
      <c r="AJQ20" s="183"/>
      <c r="AJR20" s="183"/>
      <c r="AJS20" s="183"/>
      <c r="AJT20" s="183"/>
      <c r="AJU20" s="183"/>
      <c r="AJV20" s="183"/>
      <c r="AJW20" s="183"/>
      <c r="AJX20" s="183"/>
      <c r="AJY20" s="183"/>
      <c r="AJZ20" s="183"/>
      <c r="AKA20" s="183"/>
      <c r="AKB20" s="183"/>
      <c r="AKC20" s="183"/>
      <c r="AKD20" s="183"/>
      <c r="AKE20" s="183"/>
      <c r="AKF20" s="183"/>
      <c r="AKG20" s="183"/>
      <c r="AKH20" s="183"/>
      <c r="AKI20" s="183"/>
      <c r="AKJ20" s="183"/>
      <c r="AKK20" s="183"/>
      <c r="AKL20" s="183"/>
      <c r="AKM20" s="183"/>
      <c r="AKN20" s="183"/>
      <c r="AKO20" s="183"/>
      <c r="AKP20" s="183"/>
      <c r="AKQ20" s="183"/>
      <c r="AKR20" s="183"/>
      <c r="AKS20" s="183"/>
      <c r="AKT20" s="183"/>
      <c r="AKU20" s="183"/>
      <c r="AKV20" s="183"/>
      <c r="AKW20" s="183"/>
      <c r="AKX20" s="183"/>
      <c r="AKY20" s="183"/>
      <c r="AKZ20" s="183"/>
      <c r="ALA20" s="183"/>
      <c r="ALB20" s="183"/>
      <c r="ALC20" s="183"/>
      <c r="ALD20" s="183"/>
      <c r="ALE20" s="183"/>
      <c r="ALF20" s="183"/>
      <c r="ALG20" s="183"/>
      <c r="ALH20" s="183"/>
      <c r="ALI20" s="183"/>
      <c r="ALJ20" s="183"/>
      <c r="ALK20" s="183"/>
      <c r="ALL20" s="183"/>
      <c r="ALM20" s="183"/>
      <c r="ALN20" s="183"/>
      <c r="ALO20" s="183"/>
      <c r="ALP20" s="183"/>
      <c r="ALQ20" s="183"/>
      <c r="ALR20" s="183"/>
      <c r="ALS20" s="183"/>
      <c r="ALT20" s="183"/>
      <c r="ALU20" s="183"/>
      <c r="ALV20" s="183"/>
      <c r="ALW20" s="183"/>
      <c r="ALX20" s="183"/>
      <c r="ALY20" s="183"/>
      <c r="ALZ20" s="183"/>
      <c r="AMA20" s="183"/>
      <c r="AMB20" s="183"/>
      <c r="AMC20" s="183"/>
      <c r="AMD20" s="183"/>
      <c r="AME20" s="183"/>
      <c r="AMF20" s="183"/>
      <c r="AMG20" s="183"/>
      <c r="AMH20" s="183"/>
      <c r="AMI20" s="183"/>
      <c r="AMJ20" s="183"/>
      <c r="AMK20" s="183"/>
      <c r="AML20" s="183"/>
      <c r="AMM20" s="183"/>
      <c r="AMN20" s="183"/>
      <c r="AMO20" s="183"/>
      <c r="AMP20" s="183"/>
      <c r="AMQ20" s="183"/>
      <c r="AMR20" s="183"/>
      <c r="AMS20" s="183"/>
      <c r="AMT20" s="183"/>
      <c r="AMU20" s="183"/>
      <c r="AMV20" s="183"/>
      <c r="AMW20" s="183"/>
      <c r="AMX20" s="183"/>
      <c r="AMY20" s="183"/>
      <c r="AMZ20" s="183"/>
      <c r="ANA20" s="183"/>
      <c r="ANB20" s="183"/>
      <c r="ANC20" s="183"/>
      <c r="AND20" s="183"/>
      <c r="ANE20" s="183"/>
      <c r="ANF20" s="183"/>
      <c r="ANG20" s="183"/>
      <c r="ANH20" s="183"/>
      <c r="ANI20" s="183"/>
      <c r="ANJ20" s="183"/>
      <c r="ANK20" s="183"/>
      <c r="ANL20" s="183"/>
      <c r="ANM20" s="183"/>
      <c r="ANN20" s="183"/>
      <c r="ANO20" s="183"/>
      <c r="ANP20" s="183"/>
      <c r="ANQ20" s="183"/>
      <c r="ANR20" s="183"/>
      <c r="ANS20" s="183"/>
      <c r="ANT20" s="183"/>
      <c r="ANU20" s="183"/>
      <c r="ANV20" s="183"/>
      <c r="ANW20" s="183"/>
      <c r="ANX20" s="183"/>
      <c r="ANY20" s="183"/>
      <c r="ANZ20" s="183"/>
      <c r="AOA20" s="183"/>
      <c r="AOB20" s="183"/>
      <c r="AOC20" s="183"/>
      <c r="AOD20" s="183"/>
      <c r="AOE20" s="183"/>
      <c r="AOF20" s="183"/>
      <c r="AOG20" s="183"/>
      <c r="AOH20" s="183"/>
      <c r="AOI20" s="183"/>
      <c r="AOJ20" s="183"/>
      <c r="AOK20" s="183"/>
      <c r="AOL20" s="183"/>
      <c r="AOM20" s="183"/>
      <c r="AON20" s="183"/>
      <c r="AOO20" s="183"/>
      <c r="AOP20" s="183"/>
      <c r="AOQ20" s="183"/>
      <c r="AOR20" s="183"/>
      <c r="AOS20" s="183"/>
      <c r="AOT20" s="183"/>
      <c r="AOU20" s="183"/>
      <c r="AOV20" s="183"/>
      <c r="AOW20" s="183"/>
      <c r="AOX20" s="183"/>
      <c r="AOY20" s="183"/>
      <c r="AOZ20" s="183"/>
      <c r="APA20" s="183"/>
      <c r="APB20" s="183"/>
      <c r="APC20" s="183"/>
      <c r="APD20" s="183"/>
      <c r="APE20" s="183"/>
      <c r="APF20" s="183"/>
      <c r="APG20" s="183"/>
      <c r="APH20" s="183"/>
      <c r="API20" s="183"/>
      <c r="APJ20" s="183"/>
      <c r="APK20" s="183"/>
      <c r="APL20" s="183"/>
      <c r="APM20" s="183"/>
      <c r="APN20" s="183"/>
      <c r="APO20" s="183"/>
      <c r="APP20" s="183"/>
      <c r="APQ20" s="183"/>
      <c r="APR20" s="183"/>
      <c r="APS20" s="183"/>
      <c r="APT20" s="183"/>
      <c r="APU20" s="183"/>
      <c r="APV20" s="183"/>
      <c r="APW20" s="183"/>
      <c r="APX20" s="183"/>
      <c r="APY20" s="183"/>
      <c r="APZ20" s="183"/>
      <c r="AQA20" s="183"/>
      <c r="AQB20" s="183"/>
      <c r="AQC20" s="183"/>
      <c r="AQD20" s="183"/>
      <c r="AQE20" s="183"/>
      <c r="AQF20" s="183"/>
      <c r="AQG20" s="183"/>
      <c r="AQH20" s="183"/>
      <c r="AQI20" s="183"/>
      <c r="AQJ20" s="183"/>
      <c r="AQK20" s="183"/>
      <c r="AQL20" s="183"/>
      <c r="AQM20" s="183"/>
      <c r="AQN20" s="183"/>
      <c r="AQO20" s="183"/>
      <c r="AQP20" s="183"/>
      <c r="AQQ20" s="183"/>
      <c r="AQR20" s="183"/>
      <c r="AQS20" s="183"/>
      <c r="AQT20" s="183"/>
      <c r="AQU20" s="183"/>
      <c r="AQV20" s="183"/>
      <c r="AQW20" s="183"/>
      <c r="AQX20" s="183"/>
      <c r="AQY20" s="183"/>
      <c r="AQZ20" s="183"/>
      <c r="ARA20" s="183"/>
      <c r="ARB20" s="183"/>
      <c r="ARC20" s="183"/>
      <c r="ARD20" s="183"/>
      <c r="ARE20" s="183"/>
      <c r="ARF20" s="183"/>
      <c r="ARG20" s="183"/>
      <c r="ARH20" s="183"/>
      <c r="ARI20" s="183"/>
      <c r="ARJ20" s="183"/>
      <c r="ARK20" s="183"/>
      <c r="ARL20" s="183"/>
      <c r="ARM20" s="183"/>
      <c r="ARN20" s="183"/>
      <c r="ARO20" s="183"/>
      <c r="ARP20" s="183"/>
      <c r="ARQ20" s="183"/>
      <c r="ARR20" s="183"/>
      <c r="ARS20" s="183"/>
      <c r="ART20" s="183"/>
      <c r="ARU20" s="183"/>
      <c r="ARV20" s="183"/>
      <c r="ARW20" s="183"/>
      <c r="ARX20" s="183"/>
      <c r="ARY20" s="183"/>
      <c r="ARZ20" s="183"/>
      <c r="ASA20" s="183"/>
      <c r="ASB20" s="183"/>
      <c r="ASC20" s="183"/>
      <c r="ASD20" s="183"/>
      <c r="ASE20" s="183"/>
      <c r="ASF20" s="183"/>
      <c r="ASG20" s="183"/>
      <c r="ASH20" s="183"/>
      <c r="ASI20" s="183"/>
      <c r="ASJ20" s="183"/>
      <c r="ASK20" s="183"/>
      <c r="ASL20" s="183"/>
      <c r="ASM20" s="183"/>
      <c r="ASN20" s="183"/>
      <c r="ASO20" s="183"/>
      <c r="ASP20" s="183"/>
      <c r="ASQ20" s="183"/>
      <c r="ASR20" s="183"/>
      <c r="ASS20" s="183"/>
      <c r="AST20" s="183"/>
      <c r="ASU20" s="183"/>
      <c r="ASV20" s="183"/>
      <c r="ASW20" s="183"/>
      <c r="ASX20" s="183"/>
      <c r="ASY20" s="183"/>
      <c r="ASZ20" s="183"/>
      <c r="ATA20" s="183"/>
      <c r="ATB20" s="183"/>
      <c r="ATC20" s="183"/>
      <c r="ATD20" s="183"/>
      <c r="ATE20" s="183"/>
      <c r="ATF20" s="183"/>
      <c r="ATG20" s="183"/>
      <c r="ATH20" s="183"/>
      <c r="ATI20" s="183"/>
      <c r="ATJ20" s="183"/>
      <c r="ATK20" s="183"/>
      <c r="ATL20" s="183"/>
      <c r="ATM20" s="183"/>
      <c r="ATN20" s="183"/>
      <c r="ATO20" s="183"/>
      <c r="ATP20" s="183"/>
      <c r="ATQ20" s="183"/>
      <c r="ATR20" s="183"/>
      <c r="ATS20" s="183"/>
      <c r="ATT20" s="183"/>
      <c r="ATU20" s="183"/>
      <c r="ATV20" s="183"/>
      <c r="ATW20" s="183"/>
      <c r="ATX20" s="183"/>
      <c r="ATY20" s="183"/>
      <c r="ATZ20" s="183"/>
      <c r="AUA20" s="183"/>
      <c r="AUB20" s="183"/>
      <c r="AUC20" s="183"/>
      <c r="AUD20" s="183"/>
      <c r="AUE20" s="183"/>
      <c r="AUF20" s="183"/>
      <c r="AUG20" s="183"/>
      <c r="AUH20" s="183"/>
      <c r="AUI20" s="183"/>
      <c r="AUJ20" s="183"/>
      <c r="AUK20" s="183"/>
      <c r="AUL20" s="183"/>
      <c r="AUM20" s="183"/>
      <c r="AUN20" s="183"/>
      <c r="AUO20" s="183"/>
      <c r="AUP20" s="183"/>
      <c r="AUQ20" s="183"/>
      <c r="AUR20" s="183"/>
      <c r="AUS20" s="183"/>
      <c r="AUT20" s="183"/>
      <c r="AUU20" s="183"/>
      <c r="AUV20" s="183"/>
      <c r="AUW20" s="183"/>
      <c r="AUX20" s="183"/>
      <c r="AUY20" s="183"/>
      <c r="AUZ20" s="183"/>
      <c r="AVA20" s="183"/>
      <c r="AVB20" s="183"/>
      <c r="AVC20" s="183"/>
      <c r="AVD20" s="183"/>
      <c r="AVE20" s="183"/>
      <c r="AVF20" s="183"/>
      <c r="AVG20" s="183"/>
      <c r="AVH20" s="183"/>
      <c r="AVI20" s="183"/>
      <c r="AVJ20" s="183"/>
      <c r="AVK20" s="183"/>
      <c r="AVL20" s="183"/>
      <c r="AVM20" s="183"/>
      <c r="AVN20" s="183"/>
      <c r="AVO20" s="183"/>
      <c r="AVP20" s="183"/>
      <c r="AVQ20" s="183"/>
      <c r="AVR20" s="183"/>
      <c r="AVS20" s="183"/>
      <c r="AVT20" s="183"/>
      <c r="AVU20" s="183"/>
      <c r="AVV20" s="183"/>
      <c r="AVW20" s="183"/>
      <c r="AVX20" s="183"/>
      <c r="AVY20" s="183"/>
      <c r="AVZ20" s="183"/>
      <c r="AWA20" s="183"/>
      <c r="AWB20" s="183"/>
      <c r="AWC20" s="183"/>
      <c r="AWD20" s="183"/>
      <c r="AWE20" s="183"/>
      <c r="AWF20" s="183"/>
      <c r="AWG20" s="183"/>
      <c r="AWH20" s="183"/>
      <c r="AWI20" s="183"/>
      <c r="AWJ20" s="183"/>
      <c r="AWK20" s="183"/>
      <c r="AWL20" s="183"/>
      <c r="AWM20" s="183"/>
      <c r="AWN20" s="183"/>
      <c r="AWO20" s="183"/>
      <c r="AWP20" s="183"/>
      <c r="AWQ20" s="183"/>
      <c r="AWR20" s="183"/>
      <c r="AWS20" s="183"/>
      <c r="AWT20" s="183"/>
      <c r="AWU20" s="183"/>
      <c r="AWV20" s="183"/>
      <c r="AWW20" s="183"/>
      <c r="AWX20" s="183"/>
      <c r="AWY20" s="183"/>
      <c r="AWZ20" s="183"/>
      <c r="AXA20" s="183"/>
      <c r="AXB20" s="183"/>
      <c r="AXC20" s="183"/>
      <c r="AXD20" s="183"/>
      <c r="AXE20" s="183"/>
      <c r="AXF20" s="183"/>
      <c r="AXG20" s="183"/>
      <c r="AXH20" s="183"/>
      <c r="AXI20" s="183"/>
      <c r="AXJ20" s="183"/>
      <c r="AXK20" s="183"/>
      <c r="AXL20" s="183"/>
      <c r="AXM20" s="183"/>
      <c r="AXN20" s="183"/>
      <c r="AXO20" s="183"/>
      <c r="AXP20" s="183"/>
      <c r="AXQ20" s="183"/>
      <c r="AXR20" s="183"/>
      <c r="AXS20" s="183"/>
      <c r="AXT20" s="183"/>
      <c r="AXU20" s="183"/>
      <c r="AXV20" s="183"/>
      <c r="AXW20" s="183"/>
      <c r="AXX20" s="183"/>
      <c r="AXY20" s="183"/>
      <c r="AXZ20" s="183"/>
      <c r="AYA20" s="183"/>
      <c r="AYB20" s="183"/>
      <c r="AYC20" s="183"/>
      <c r="AYD20" s="183"/>
      <c r="AYE20" s="183"/>
      <c r="AYF20" s="183"/>
      <c r="AYG20" s="183"/>
      <c r="AYH20" s="183"/>
      <c r="AYI20" s="183"/>
      <c r="AYJ20" s="183"/>
      <c r="AYK20" s="183"/>
      <c r="AYL20" s="183"/>
      <c r="AYM20" s="183"/>
      <c r="AYN20" s="183"/>
      <c r="AYO20" s="183"/>
      <c r="AYP20" s="183"/>
      <c r="AYQ20" s="183"/>
      <c r="AYR20" s="183"/>
      <c r="AYS20" s="183"/>
      <c r="AYT20" s="183"/>
      <c r="AYU20" s="183"/>
      <c r="AYV20" s="183"/>
      <c r="AYW20" s="183"/>
      <c r="AYX20" s="183"/>
      <c r="AYY20" s="183"/>
      <c r="AYZ20" s="183"/>
      <c r="AZA20" s="183"/>
      <c r="AZB20" s="183"/>
      <c r="AZC20" s="183"/>
      <c r="AZD20" s="183"/>
      <c r="AZE20" s="183"/>
      <c r="AZF20" s="183"/>
      <c r="AZG20" s="183"/>
      <c r="AZH20" s="183"/>
      <c r="AZI20" s="183"/>
      <c r="AZJ20" s="183"/>
      <c r="AZK20" s="183"/>
      <c r="AZL20" s="183"/>
      <c r="AZM20" s="183"/>
      <c r="AZN20" s="183"/>
      <c r="AZO20" s="183"/>
      <c r="AZP20" s="183"/>
      <c r="AZQ20" s="183"/>
      <c r="AZR20" s="183"/>
      <c r="AZS20" s="183"/>
      <c r="AZT20" s="183"/>
      <c r="AZU20" s="183"/>
      <c r="AZV20" s="183"/>
      <c r="AZW20" s="183"/>
      <c r="AZX20" s="183"/>
      <c r="AZY20" s="183"/>
      <c r="AZZ20" s="183"/>
      <c r="BAA20" s="183"/>
      <c r="BAB20" s="183"/>
      <c r="BAC20" s="183"/>
      <c r="BAD20" s="183"/>
      <c r="BAE20" s="183"/>
      <c r="BAF20" s="183"/>
      <c r="BAG20" s="183"/>
      <c r="BAH20" s="183"/>
      <c r="BAI20" s="183"/>
      <c r="BAJ20" s="183"/>
      <c r="BAK20" s="183"/>
      <c r="BAL20" s="183"/>
      <c r="BAM20" s="183"/>
      <c r="BAN20" s="183"/>
      <c r="BAO20" s="183"/>
      <c r="BAP20" s="183"/>
      <c r="BAQ20" s="183"/>
      <c r="BAR20" s="183"/>
      <c r="BAS20" s="183"/>
      <c r="BAT20" s="183"/>
      <c r="BAU20" s="183"/>
      <c r="BAV20" s="183"/>
      <c r="BAW20" s="183"/>
      <c r="BAX20" s="183"/>
      <c r="BAY20" s="183"/>
      <c r="BAZ20" s="183"/>
      <c r="BBA20" s="183"/>
      <c r="BBB20" s="183"/>
      <c r="BBC20" s="183"/>
      <c r="BBD20" s="183"/>
      <c r="BBE20" s="183"/>
      <c r="BBF20" s="183"/>
      <c r="BBG20" s="183"/>
      <c r="BBH20" s="183"/>
      <c r="BBI20" s="183"/>
      <c r="BBJ20" s="183"/>
      <c r="BBK20" s="183"/>
      <c r="BBL20" s="183"/>
      <c r="BBM20" s="183"/>
      <c r="BBN20" s="183"/>
      <c r="BBO20" s="183"/>
      <c r="BBP20" s="183"/>
      <c r="BBQ20" s="183"/>
      <c r="BBR20" s="183"/>
      <c r="BBS20" s="183"/>
      <c r="BBT20" s="183"/>
      <c r="BBU20" s="183"/>
      <c r="BBV20" s="183"/>
      <c r="BBW20" s="183"/>
      <c r="BBX20" s="183"/>
      <c r="BBY20" s="183"/>
      <c r="BBZ20" s="183"/>
      <c r="BCA20" s="183"/>
      <c r="BCB20" s="183"/>
      <c r="BCC20" s="183"/>
      <c r="BCD20" s="183"/>
      <c r="BCE20" s="183"/>
      <c r="BCF20" s="183"/>
      <c r="BCG20" s="183"/>
      <c r="BCH20" s="183"/>
      <c r="BCI20" s="183"/>
      <c r="BCJ20" s="183"/>
      <c r="BCK20" s="183"/>
      <c r="BCL20" s="183"/>
      <c r="BCM20" s="183"/>
      <c r="BCN20" s="183"/>
      <c r="BCO20" s="183"/>
      <c r="BCP20" s="183"/>
      <c r="BCQ20" s="183"/>
      <c r="BCR20" s="183"/>
      <c r="BCS20" s="183"/>
      <c r="BCT20" s="183"/>
      <c r="BCU20" s="183"/>
      <c r="BCV20" s="183"/>
      <c r="BCW20" s="183"/>
      <c r="BCX20" s="183"/>
      <c r="BCY20" s="183"/>
      <c r="BCZ20" s="183"/>
      <c r="BDA20" s="183"/>
      <c r="BDB20" s="183"/>
      <c r="BDC20" s="183"/>
      <c r="BDD20" s="183"/>
      <c r="BDE20" s="183"/>
      <c r="BDF20" s="183"/>
      <c r="BDG20" s="183"/>
      <c r="BDH20" s="183"/>
      <c r="BDI20" s="183"/>
      <c r="BDJ20" s="183"/>
      <c r="BDK20" s="183"/>
      <c r="BDL20" s="183"/>
      <c r="BDM20" s="183"/>
      <c r="BDN20" s="183"/>
      <c r="BDO20" s="183"/>
      <c r="BDP20" s="183"/>
      <c r="BDQ20" s="183"/>
      <c r="BDR20" s="183"/>
      <c r="BDS20" s="183"/>
      <c r="BDT20" s="183"/>
      <c r="BDU20" s="183"/>
      <c r="BDV20" s="183"/>
      <c r="BDW20" s="183"/>
      <c r="BDX20" s="183"/>
      <c r="BDY20" s="183"/>
      <c r="BDZ20" s="183"/>
      <c r="BEA20" s="183"/>
      <c r="BEB20" s="183"/>
      <c r="BEC20" s="183"/>
      <c r="BED20" s="183"/>
      <c r="BEE20" s="183"/>
      <c r="BEF20" s="183"/>
      <c r="BEG20" s="183"/>
      <c r="BEH20" s="183"/>
      <c r="BEI20" s="183"/>
      <c r="BEJ20" s="183"/>
      <c r="BEK20" s="183"/>
      <c r="BEL20" s="183"/>
      <c r="BEM20" s="183"/>
      <c r="BEN20" s="183"/>
      <c r="BEO20" s="183"/>
      <c r="BEP20" s="183"/>
      <c r="BEQ20" s="183"/>
      <c r="BER20" s="183"/>
      <c r="BES20" s="183"/>
      <c r="BET20" s="183"/>
      <c r="BEU20" s="183"/>
      <c r="BEV20" s="183"/>
      <c r="BEW20" s="183"/>
      <c r="BEX20" s="183"/>
      <c r="BEY20" s="183"/>
      <c r="BEZ20" s="183"/>
      <c r="BFA20" s="183"/>
      <c r="BFB20" s="183"/>
      <c r="BFC20" s="183"/>
      <c r="BFD20" s="183"/>
      <c r="BFE20" s="183"/>
      <c r="BFF20" s="183"/>
      <c r="BFG20" s="183"/>
      <c r="BFH20" s="183"/>
      <c r="BFI20" s="183"/>
      <c r="BFJ20" s="183"/>
      <c r="BFK20" s="183"/>
      <c r="BFL20" s="183"/>
      <c r="BFM20" s="183"/>
      <c r="BFN20" s="183"/>
      <c r="BFO20" s="183"/>
      <c r="BFP20" s="183"/>
      <c r="BFQ20" s="183"/>
      <c r="BFR20" s="183"/>
      <c r="BFS20" s="183"/>
      <c r="BFT20" s="183"/>
      <c r="BFU20" s="183"/>
      <c r="BFV20" s="183"/>
      <c r="BFW20" s="183"/>
      <c r="BFX20" s="183"/>
      <c r="BFY20" s="183"/>
      <c r="BFZ20" s="183"/>
      <c r="BGA20" s="183"/>
      <c r="BGB20" s="183"/>
      <c r="BGC20" s="183"/>
      <c r="BGD20" s="183"/>
      <c r="BGE20" s="183"/>
      <c r="BGF20" s="183"/>
      <c r="BGG20" s="183"/>
      <c r="BGH20" s="183"/>
      <c r="BGI20" s="183"/>
      <c r="BGJ20" s="183"/>
      <c r="BGK20" s="183"/>
      <c r="BGL20" s="183"/>
      <c r="BGM20" s="183"/>
      <c r="BGN20" s="183"/>
      <c r="BGO20" s="183"/>
      <c r="BGP20" s="183"/>
      <c r="BGQ20" s="183"/>
      <c r="BGR20" s="183"/>
      <c r="BGS20" s="183"/>
      <c r="BGT20" s="183"/>
      <c r="BGU20" s="183"/>
      <c r="BGV20" s="183"/>
      <c r="BGW20" s="183"/>
      <c r="BGX20" s="183"/>
      <c r="BGY20" s="183"/>
      <c r="BGZ20" s="183"/>
      <c r="BHA20" s="183"/>
      <c r="BHB20" s="183"/>
      <c r="BHC20" s="183"/>
      <c r="BHD20" s="183"/>
      <c r="BHE20" s="183"/>
      <c r="BHF20" s="183"/>
      <c r="BHG20" s="183"/>
      <c r="BHH20" s="183"/>
      <c r="BHI20" s="183"/>
      <c r="BHJ20" s="183"/>
      <c r="BHK20" s="183"/>
      <c r="BHL20" s="183"/>
      <c r="BHM20" s="183"/>
      <c r="BHN20" s="183"/>
      <c r="BHO20" s="183"/>
      <c r="BHP20" s="183"/>
      <c r="BHQ20" s="183"/>
      <c r="BHR20" s="183"/>
      <c r="BHS20" s="183"/>
      <c r="BHT20" s="183"/>
      <c r="BHU20" s="183"/>
      <c r="BHV20" s="183"/>
      <c r="BHW20" s="183"/>
      <c r="BHX20" s="183"/>
      <c r="BHY20" s="183"/>
      <c r="BHZ20" s="183"/>
      <c r="BIA20" s="183"/>
      <c r="BIB20" s="183"/>
      <c r="BIC20" s="183"/>
      <c r="BID20" s="183"/>
      <c r="BIE20" s="183"/>
      <c r="BIF20" s="183"/>
      <c r="BIG20" s="183"/>
      <c r="BIH20" s="183"/>
      <c r="BII20" s="183"/>
      <c r="BIJ20" s="183"/>
      <c r="BIK20" s="183"/>
      <c r="BIL20" s="183"/>
      <c r="BIM20" s="183"/>
      <c r="BIN20" s="183"/>
      <c r="BIO20" s="183"/>
      <c r="BIP20" s="183"/>
      <c r="BIQ20" s="183"/>
      <c r="BIR20" s="183"/>
      <c r="BIS20" s="183"/>
      <c r="BIT20" s="183"/>
      <c r="BIU20" s="183"/>
      <c r="BIV20" s="183"/>
      <c r="BIW20" s="183"/>
      <c r="BIX20" s="183"/>
      <c r="BIY20" s="183"/>
      <c r="BIZ20" s="183"/>
      <c r="BJA20" s="183"/>
      <c r="BJB20" s="183"/>
      <c r="BJC20" s="183"/>
      <c r="BJD20" s="183"/>
      <c r="BJE20" s="183"/>
      <c r="BJF20" s="183"/>
      <c r="BJG20" s="183"/>
      <c r="BJH20" s="183"/>
      <c r="BJI20" s="183"/>
      <c r="BJJ20" s="183"/>
      <c r="BJK20" s="183"/>
      <c r="BJL20" s="183"/>
      <c r="BJM20" s="183"/>
      <c r="BJN20" s="183"/>
      <c r="BJO20" s="183"/>
      <c r="BJP20" s="183"/>
      <c r="BJQ20" s="183"/>
      <c r="BJR20" s="183"/>
      <c r="BJS20" s="183"/>
      <c r="BJT20" s="183"/>
      <c r="BJU20" s="183"/>
      <c r="BJV20" s="183"/>
      <c r="BJW20" s="183"/>
      <c r="BJX20" s="183"/>
      <c r="BJY20" s="183"/>
      <c r="BJZ20" s="183"/>
      <c r="BKA20" s="183"/>
      <c r="BKB20" s="183"/>
      <c r="BKC20" s="183"/>
      <c r="BKD20" s="183"/>
      <c r="BKE20" s="183"/>
      <c r="BKF20" s="183"/>
      <c r="BKG20" s="183"/>
      <c r="BKH20" s="183"/>
      <c r="BKI20" s="183"/>
      <c r="BKJ20" s="183"/>
      <c r="BKK20" s="183"/>
      <c r="BKL20" s="183"/>
      <c r="BKM20" s="183"/>
      <c r="BKN20" s="183"/>
      <c r="BKO20" s="183"/>
      <c r="BKP20" s="183"/>
      <c r="BKQ20" s="183"/>
      <c r="BKR20" s="183"/>
      <c r="BKS20" s="183"/>
      <c r="BKT20" s="183"/>
      <c r="BKU20" s="183"/>
      <c r="BKV20" s="183"/>
      <c r="BKW20" s="183"/>
      <c r="BKX20" s="183"/>
      <c r="BKY20" s="183"/>
      <c r="BKZ20" s="183"/>
      <c r="BLA20" s="183"/>
      <c r="BLB20" s="183"/>
      <c r="BLC20" s="183"/>
      <c r="BLD20" s="183"/>
      <c r="BLE20" s="183"/>
      <c r="BLF20" s="183"/>
      <c r="BLG20" s="183"/>
      <c r="BLH20" s="183"/>
      <c r="BLI20" s="183"/>
      <c r="BLJ20" s="183"/>
      <c r="BLK20" s="183"/>
      <c r="BLL20" s="183"/>
      <c r="BLM20" s="183"/>
      <c r="BLN20" s="183"/>
      <c r="BLO20" s="183"/>
      <c r="BLP20" s="183"/>
      <c r="BLQ20" s="183"/>
      <c r="BLR20" s="183"/>
      <c r="BLS20" s="183"/>
      <c r="BLT20" s="183"/>
      <c r="BLU20" s="183"/>
      <c r="BLV20" s="183"/>
      <c r="BLW20" s="183"/>
      <c r="BLX20" s="183"/>
      <c r="BLY20" s="183"/>
      <c r="BLZ20" s="183"/>
      <c r="BMA20" s="183"/>
      <c r="BMB20" s="183"/>
      <c r="BMC20" s="183"/>
      <c r="BMD20" s="183"/>
      <c r="BME20" s="183"/>
      <c r="BMF20" s="183"/>
      <c r="BMG20" s="183"/>
      <c r="BMH20" s="183"/>
      <c r="BMI20" s="183"/>
      <c r="BMJ20" s="183"/>
      <c r="BMK20" s="183"/>
      <c r="BML20" s="183"/>
      <c r="BMM20" s="183"/>
      <c r="BMN20" s="183"/>
      <c r="BMO20" s="183"/>
      <c r="BMP20" s="183"/>
      <c r="BMQ20" s="183"/>
      <c r="BMR20" s="183"/>
      <c r="BMS20" s="183"/>
      <c r="BMT20" s="183"/>
      <c r="BMU20" s="183"/>
      <c r="BMV20" s="183"/>
      <c r="BMW20" s="183"/>
      <c r="BMX20" s="183"/>
      <c r="BMY20" s="183"/>
      <c r="BMZ20" s="183"/>
      <c r="BNA20" s="183"/>
      <c r="BNB20" s="183"/>
      <c r="BNC20" s="183"/>
      <c r="BND20" s="183"/>
      <c r="BNE20" s="183"/>
      <c r="BNF20" s="183"/>
      <c r="BNG20" s="183"/>
      <c r="BNH20" s="183"/>
      <c r="BNI20" s="183"/>
      <c r="BNJ20" s="183"/>
      <c r="BNK20" s="183"/>
      <c r="BNL20" s="183"/>
      <c r="BNM20" s="183"/>
      <c r="BNN20" s="183"/>
      <c r="BNO20" s="183"/>
      <c r="BNP20" s="183"/>
      <c r="BNQ20" s="183"/>
      <c r="BNR20" s="183"/>
      <c r="BNS20" s="183"/>
      <c r="BNT20" s="183"/>
      <c r="BNU20" s="183"/>
      <c r="BNV20" s="183"/>
      <c r="BNW20" s="183"/>
      <c r="BNX20" s="183"/>
      <c r="BNY20" s="183"/>
      <c r="BNZ20" s="183"/>
      <c r="BOA20" s="183"/>
      <c r="BOB20" s="183"/>
      <c r="BOC20" s="183"/>
      <c r="BOD20" s="183"/>
      <c r="BOE20" s="183"/>
      <c r="BOF20" s="183"/>
      <c r="BOG20" s="183"/>
      <c r="BOH20" s="183"/>
      <c r="BOI20" s="183"/>
      <c r="BOJ20" s="183"/>
      <c r="BOK20" s="183"/>
      <c r="BOL20" s="183"/>
      <c r="BOM20" s="183"/>
      <c r="BON20" s="183"/>
      <c r="BOO20" s="183"/>
      <c r="BOP20" s="183"/>
      <c r="BOQ20" s="183"/>
      <c r="BOR20" s="183"/>
      <c r="BOS20" s="183"/>
      <c r="BOT20" s="183"/>
      <c r="BOU20" s="183"/>
      <c r="BOV20" s="183"/>
      <c r="BOW20" s="183"/>
      <c r="BOX20" s="183"/>
      <c r="BOY20" s="183"/>
      <c r="BOZ20" s="183"/>
      <c r="BPA20" s="183"/>
      <c r="BPB20" s="183"/>
      <c r="BPC20" s="183"/>
      <c r="BPD20" s="183"/>
      <c r="BPE20" s="183"/>
      <c r="BPF20" s="183"/>
      <c r="BPG20" s="183"/>
      <c r="BPH20" s="183"/>
      <c r="BPI20" s="183"/>
      <c r="BPJ20" s="183"/>
      <c r="BPK20" s="183"/>
      <c r="BPL20" s="183"/>
      <c r="BPM20" s="183"/>
      <c r="BPN20" s="183"/>
      <c r="BPO20" s="183"/>
      <c r="BPP20" s="183"/>
      <c r="BPQ20" s="183"/>
      <c r="BPR20" s="183"/>
      <c r="BPS20" s="183"/>
      <c r="BPT20" s="183"/>
      <c r="BPU20" s="183"/>
      <c r="BPV20" s="183"/>
      <c r="BPW20" s="183"/>
      <c r="BPX20" s="183"/>
      <c r="BPY20" s="183"/>
      <c r="BPZ20" s="183"/>
      <c r="BQA20" s="183"/>
      <c r="BQB20" s="183"/>
      <c r="BQC20" s="183"/>
      <c r="BQD20" s="183"/>
      <c r="BQE20" s="183"/>
      <c r="BQF20" s="183"/>
      <c r="BQG20" s="183"/>
      <c r="BQH20" s="183"/>
      <c r="BQI20" s="183"/>
      <c r="BQJ20" s="183"/>
      <c r="BQK20" s="183"/>
      <c r="BQL20" s="183"/>
      <c r="BQM20" s="183"/>
      <c r="BQN20" s="183"/>
      <c r="BQO20" s="183"/>
      <c r="BQP20" s="183"/>
      <c r="BQQ20" s="183"/>
      <c r="BQR20" s="183"/>
      <c r="BQS20" s="183"/>
      <c r="BQT20" s="183"/>
      <c r="BQU20" s="183"/>
      <c r="BQV20" s="183"/>
      <c r="BQW20" s="183"/>
      <c r="BQX20" s="183"/>
      <c r="BQY20" s="183"/>
      <c r="BQZ20" s="183"/>
      <c r="BRA20" s="183"/>
      <c r="BRB20" s="183"/>
      <c r="BRC20" s="183"/>
      <c r="BRD20" s="183"/>
      <c r="BRE20" s="183"/>
      <c r="BRF20" s="183"/>
      <c r="BRG20" s="183"/>
      <c r="BRH20" s="183"/>
      <c r="BRI20" s="183"/>
      <c r="BRJ20" s="183"/>
      <c r="BRK20" s="183"/>
      <c r="BRL20" s="183"/>
      <c r="BRM20" s="183"/>
      <c r="BRN20" s="183"/>
      <c r="BRO20" s="183"/>
      <c r="BRP20" s="183"/>
      <c r="BRQ20" s="183"/>
      <c r="BRR20" s="183"/>
      <c r="BRS20" s="183"/>
      <c r="BRT20" s="183"/>
      <c r="BRU20" s="183"/>
      <c r="BRV20" s="183"/>
      <c r="BRW20" s="183"/>
      <c r="BRX20" s="183"/>
      <c r="BRY20" s="183"/>
      <c r="BRZ20" s="183"/>
      <c r="BSA20" s="183"/>
      <c r="BSB20" s="183"/>
      <c r="BSC20" s="183"/>
      <c r="BSD20" s="183"/>
      <c r="BSE20" s="183"/>
      <c r="BSF20" s="183"/>
      <c r="BSG20" s="183"/>
      <c r="BSH20" s="183"/>
      <c r="BSI20" s="183"/>
      <c r="BSJ20" s="183"/>
      <c r="BSK20" s="183"/>
      <c r="BSL20" s="183"/>
      <c r="BSM20" s="183"/>
      <c r="BSN20" s="183"/>
      <c r="BSO20" s="183"/>
      <c r="BSP20" s="183"/>
      <c r="BSQ20" s="183"/>
      <c r="BSR20" s="183"/>
      <c r="BSS20" s="183"/>
      <c r="BST20" s="183"/>
      <c r="BSU20" s="183"/>
      <c r="BSV20" s="183"/>
      <c r="BSW20" s="183"/>
      <c r="BSX20" s="183"/>
      <c r="BSY20" s="183"/>
      <c r="BSZ20" s="183"/>
      <c r="BTA20" s="183"/>
      <c r="BTB20" s="183"/>
      <c r="BTC20" s="183"/>
      <c r="BTD20" s="183"/>
      <c r="BTE20" s="183"/>
      <c r="BTF20" s="183"/>
      <c r="BTG20" s="183"/>
      <c r="BTH20" s="183"/>
      <c r="BTI20" s="183"/>
      <c r="BTJ20" s="183"/>
      <c r="BTK20" s="183"/>
      <c r="BTL20" s="183"/>
      <c r="BTM20" s="183"/>
      <c r="BTN20" s="183"/>
      <c r="BTO20" s="183"/>
      <c r="BTP20" s="183"/>
      <c r="BTQ20" s="183"/>
      <c r="BTR20" s="183"/>
      <c r="BTS20" s="183"/>
      <c r="BTT20" s="183"/>
      <c r="BTU20" s="183"/>
      <c r="BTV20" s="183"/>
      <c r="BTW20" s="183"/>
      <c r="BTX20" s="183"/>
      <c r="BTY20" s="183"/>
      <c r="BTZ20" s="183"/>
      <c r="BUA20" s="183"/>
      <c r="BUB20" s="183"/>
      <c r="BUC20" s="183"/>
      <c r="BUD20" s="183"/>
      <c r="BUE20" s="183"/>
      <c r="BUF20" s="183"/>
      <c r="BUG20" s="183"/>
      <c r="BUH20" s="183"/>
      <c r="BUI20" s="183"/>
      <c r="BUJ20" s="183"/>
      <c r="BUK20" s="183"/>
      <c r="BUL20" s="183"/>
      <c r="BUM20" s="183"/>
      <c r="BUN20" s="183"/>
      <c r="BUO20" s="183"/>
      <c r="BUP20" s="183"/>
      <c r="BUQ20" s="183"/>
      <c r="BUR20" s="183"/>
      <c r="BUS20" s="183"/>
      <c r="BUT20" s="183"/>
      <c r="BUU20" s="183"/>
      <c r="BUV20" s="183"/>
      <c r="BUW20" s="183"/>
      <c r="BUX20" s="183"/>
      <c r="BUY20" s="183"/>
      <c r="BUZ20" s="183"/>
      <c r="BVA20" s="183"/>
      <c r="BVB20" s="183"/>
      <c r="BVC20" s="183"/>
      <c r="BVD20" s="183"/>
      <c r="BVE20" s="183"/>
      <c r="BVF20" s="183"/>
      <c r="BVG20" s="183"/>
      <c r="BVH20" s="183"/>
      <c r="BVI20" s="183"/>
      <c r="BVJ20" s="183"/>
      <c r="BVK20" s="183"/>
      <c r="BVL20" s="183"/>
    </row>
    <row r="21" spans="1:1936" s="61" customFormat="1" ht="15.75" x14ac:dyDescent="0.2">
      <c r="A21" s="58" t="s">
        <v>67</v>
      </c>
      <c r="B21" s="59" t="s">
        <v>68</v>
      </c>
      <c r="C21" s="60"/>
      <c r="D21" s="60" t="s">
        <v>192</v>
      </c>
      <c r="E21" s="60" t="s">
        <v>192</v>
      </c>
      <c r="F21" s="60">
        <v>0</v>
      </c>
      <c r="G21" s="60">
        <v>0</v>
      </c>
      <c r="H21" s="60">
        <v>0</v>
      </c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60">
        <v>0</v>
      </c>
      <c r="O21" s="60">
        <v>0</v>
      </c>
      <c r="P21" s="60" t="s">
        <v>192</v>
      </c>
      <c r="Q21" s="60" t="s">
        <v>192</v>
      </c>
      <c r="R21" s="60" t="s">
        <v>192</v>
      </c>
      <c r="S21" s="60" t="s">
        <v>192</v>
      </c>
      <c r="T21" s="60" t="s">
        <v>192</v>
      </c>
      <c r="U21" s="60" t="s">
        <v>192</v>
      </c>
      <c r="V21" s="60" t="s">
        <v>192</v>
      </c>
      <c r="W21" s="60" t="s">
        <v>192</v>
      </c>
      <c r="X21" s="60" t="s">
        <v>192</v>
      </c>
      <c r="Y21" s="60" t="s">
        <v>192</v>
      </c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  <c r="CA21" s="183"/>
      <c r="CB21" s="183"/>
      <c r="CC21" s="183"/>
      <c r="CD21" s="183"/>
      <c r="CE21" s="183"/>
      <c r="CF21" s="183"/>
      <c r="CG21" s="183"/>
      <c r="CH21" s="183"/>
      <c r="CI21" s="183"/>
      <c r="CJ21" s="183"/>
      <c r="CK21" s="183"/>
      <c r="CL21" s="183"/>
      <c r="CM21" s="183"/>
      <c r="CN21" s="183"/>
      <c r="CO21" s="183"/>
      <c r="CP21" s="183"/>
      <c r="CQ21" s="183"/>
      <c r="CR21" s="183"/>
      <c r="CS21" s="183"/>
      <c r="CT21" s="183"/>
      <c r="CU21" s="183"/>
      <c r="CV21" s="183"/>
      <c r="CW21" s="183"/>
      <c r="CX21" s="183"/>
      <c r="CY21" s="183"/>
      <c r="CZ21" s="183"/>
      <c r="DA21" s="183"/>
      <c r="DB21" s="183"/>
      <c r="DC21" s="183"/>
      <c r="DD21" s="183"/>
      <c r="DE21" s="183"/>
      <c r="DF21" s="183"/>
      <c r="DG21" s="183"/>
      <c r="DH21" s="183"/>
      <c r="DI21" s="183"/>
      <c r="DJ21" s="183"/>
      <c r="DK21" s="183"/>
      <c r="DL21" s="183"/>
      <c r="DM21" s="183"/>
      <c r="DN21" s="183"/>
      <c r="DO21" s="183"/>
      <c r="DP21" s="183"/>
      <c r="DQ21" s="183"/>
      <c r="DR21" s="183"/>
      <c r="DS21" s="183"/>
      <c r="DT21" s="183"/>
      <c r="DU21" s="183"/>
      <c r="DV21" s="183"/>
      <c r="DW21" s="183"/>
      <c r="DX21" s="183"/>
      <c r="DY21" s="183"/>
      <c r="DZ21" s="183"/>
      <c r="EA21" s="183"/>
      <c r="EB21" s="183"/>
      <c r="EC21" s="183"/>
      <c r="ED21" s="183"/>
      <c r="EE21" s="183"/>
      <c r="EF21" s="183"/>
      <c r="EG21" s="183"/>
      <c r="EH21" s="183"/>
      <c r="EI21" s="183"/>
      <c r="EJ21" s="183"/>
      <c r="EK21" s="183"/>
      <c r="EL21" s="183"/>
      <c r="EM21" s="183"/>
      <c r="EN21" s="183"/>
      <c r="EO21" s="183"/>
      <c r="EP21" s="183"/>
      <c r="EQ21" s="183"/>
      <c r="ER21" s="183"/>
      <c r="ES21" s="183"/>
      <c r="ET21" s="183"/>
      <c r="EU21" s="183"/>
      <c r="EV21" s="183"/>
      <c r="EW21" s="183"/>
      <c r="EX21" s="183"/>
      <c r="EY21" s="183"/>
      <c r="EZ21" s="183"/>
      <c r="FA21" s="183"/>
      <c r="FB21" s="183"/>
      <c r="FC21" s="183"/>
      <c r="FD21" s="183"/>
      <c r="FE21" s="183"/>
      <c r="FF21" s="183"/>
      <c r="FG21" s="183"/>
      <c r="FH21" s="183"/>
      <c r="FI21" s="183"/>
      <c r="FJ21" s="183"/>
      <c r="FK21" s="183"/>
      <c r="FL21" s="183"/>
      <c r="FM21" s="183"/>
      <c r="FN21" s="183"/>
      <c r="FO21" s="183"/>
      <c r="FP21" s="183"/>
      <c r="FQ21" s="183"/>
      <c r="FR21" s="183"/>
      <c r="FS21" s="183"/>
      <c r="FT21" s="183"/>
      <c r="FU21" s="183"/>
      <c r="FV21" s="183"/>
      <c r="FW21" s="183"/>
      <c r="FX21" s="183"/>
      <c r="FY21" s="183"/>
      <c r="FZ21" s="183"/>
      <c r="GA21" s="183"/>
      <c r="GB21" s="183"/>
      <c r="GC21" s="183"/>
      <c r="GD21" s="183"/>
      <c r="GE21" s="183"/>
      <c r="GF21" s="183"/>
      <c r="GG21" s="183"/>
      <c r="GH21" s="183"/>
      <c r="GI21" s="183"/>
      <c r="GJ21" s="183"/>
      <c r="GK21" s="183"/>
      <c r="GL21" s="183"/>
      <c r="GM21" s="183"/>
      <c r="GN21" s="183"/>
      <c r="GO21" s="183"/>
      <c r="GP21" s="183"/>
      <c r="GQ21" s="183"/>
      <c r="GR21" s="183"/>
      <c r="GS21" s="183"/>
      <c r="GT21" s="183"/>
      <c r="GU21" s="183"/>
      <c r="GV21" s="183"/>
      <c r="GW21" s="183"/>
      <c r="GX21" s="183"/>
      <c r="GY21" s="183"/>
      <c r="GZ21" s="183"/>
      <c r="HA21" s="183"/>
      <c r="HB21" s="183"/>
      <c r="HC21" s="183"/>
      <c r="HD21" s="183"/>
      <c r="HE21" s="183"/>
      <c r="HF21" s="183"/>
      <c r="HG21" s="183"/>
      <c r="HH21" s="183"/>
      <c r="HI21" s="183"/>
      <c r="HJ21" s="183"/>
      <c r="HK21" s="183"/>
      <c r="HL21" s="183"/>
      <c r="HM21" s="183"/>
      <c r="HN21" s="183"/>
      <c r="HO21" s="183"/>
      <c r="HP21" s="183"/>
      <c r="HQ21" s="183"/>
      <c r="HR21" s="183"/>
      <c r="HS21" s="183"/>
      <c r="HT21" s="183"/>
      <c r="HU21" s="183"/>
      <c r="HV21" s="183"/>
      <c r="HW21" s="183"/>
      <c r="HX21" s="183"/>
      <c r="HY21" s="183"/>
      <c r="HZ21" s="183"/>
      <c r="IA21" s="183"/>
      <c r="IB21" s="183"/>
      <c r="IC21" s="183"/>
      <c r="ID21" s="183"/>
      <c r="IE21" s="183"/>
      <c r="IF21" s="183"/>
      <c r="IG21" s="183"/>
      <c r="IH21" s="183"/>
      <c r="II21" s="183"/>
      <c r="IJ21" s="183"/>
      <c r="IK21" s="183"/>
      <c r="IL21" s="183"/>
      <c r="IM21" s="183"/>
      <c r="IN21" s="183"/>
      <c r="IO21" s="183"/>
      <c r="IP21" s="183"/>
      <c r="IQ21" s="183"/>
      <c r="IR21" s="183"/>
      <c r="IS21" s="183"/>
      <c r="IT21" s="183"/>
      <c r="IU21" s="183"/>
      <c r="IV21" s="183"/>
      <c r="IW21" s="183"/>
      <c r="IX21" s="183"/>
      <c r="IY21" s="183"/>
      <c r="IZ21" s="183"/>
      <c r="JA21" s="183"/>
      <c r="JB21" s="183"/>
      <c r="JC21" s="183"/>
      <c r="JD21" s="183"/>
      <c r="JE21" s="183"/>
      <c r="JF21" s="183"/>
      <c r="JG21" s="183"/>
      <c r="JH21" s="183"/>
      <c r="JI21" s="183"/>
      <c r="JJ21" s="183"/>
      <c r="JK21" s="183"/>
      <c r="JL21" s="183"/>
      <c r="JM21" s="183"/>
      <c r="JN21" s="183"/>
      <c r="JO21" s="183"/>
      <c r="JP21" s="183"/>
      <c r="JQ21" s="183"/>
      <c r="JR21" s="183"/>
      <c r="JS21" s="183"/>
      <c r="JT21" s="183"/>
      <c r="JU21" s="183"/>
      <c r="JV21" s="183"/>
      <c r="JW21" s="183"/>
      <c r="JX21" s="183"/>
      <c r="JY21" s="183"/>
      <c r="JZ21" s="183"/>
      <c r="KA21" s="183"/>
      <c r="KB21" s="183"/>
      <c r="KC21" s="183"/>
      <c r="KD21" s="183"/>
      <c r="KE21" s="183"/>
      <c r="KF21" s="183"/>
      <c r="KG21" s="183"/>
      <c r="KH21" s="183"/>
      <c r="KI21" s="183"/>
      <c r="KJ21" s="183"/>
      <c r="KK21" s="183"/>
      <c r="KL21" s="183"/>
      <c r="KM21" s="183"/>
      <c r="KN21" s="183"/>
      <c r="KO21" s="183"/>
      <c r="KP21" s="183"/>
      <c r="KQ21" s="183"/>
      <c r="KR21" s="183"/>
      <c r="KS21" s="183"/>
      <c r="KT21" s="183"/>
      <c r="KU21" s="183"/>
      <c r="KV21" s="183"/>
      <c r="KW21" s="183"/>
      <c r="KX21" s="183"/>
      <c r="KY21" s="183"/>
      <c r="KZ21" s="183"/>
      <c r="LA21" s="183"/>
      <c r="LB21" s="183"/>
      <c r="LC21" s="183"/>
      <c r="LD21" s="183"/>
      <c r="LE21" s="183"/>
      <c r="LF21" s="183"/>
      <c r="LG21" s="183"/>
      <c r="LH21" s="183"/>
      <c r="LI21" s="183"/>
      <c r="LJ21" s="183"/>
      <c r="LK21" s="183"/>
      <c r="LL21" s="183"/>
      <c r="LM21" s="183"/>
      <c r="LN21" s="183"/>
      <c r="LO21" s="183"/>
      <c r="LP21" s="183"/>
      <c r="LQ21" s="183"/>
      <c r="LR21" s="183"/>
      <c r="LS21" s="183"/>
      <c r="LT21" s="183"/>
      <c r="LU21" s="183"/>
      <c r="LV21" s="183"/>
      <c r="LW21" s="183"/>
      <c r="LX21" s="183"/>
      <c r="LY21" s="183"/>
      <c r="LZ21" s="183"/>
      <c r="MA21" s="183"/>
      <c r="MB21" s="183"/>
      <c r="MC21" s="183"/>
      <c r="MD21" s="183"/>
      <c r="ME21" s="183"/>
      <c r="MF21" s="183"/>
      <c r="MG21" s="183"/>
      <c r="MH21" s="183"/>
      <c r="MI21" s="183"/>
      <c r="MJ21" s="183"/>
      <c r="MK21" s="183"/>
      <c r="ML21" s="183"/>
      <c r="MM21" s="183"/>
      <c r="MN21" s="183"/>
      <c r="MO21" s="183"/>
      <c r="MP21" s="183"/>
      <c r="MQ21" s="183"/>
      <c r="MR21" s="183"/>
      <c r="MS21" s="183"/>
      <c r="MT21" s="183"/>
      <c r="MU21" s="183"/>
      <c r="MV21" s="183"/>
      <c r="MW21" s="183"/>
      <c r="MX21" s="183"/>
      <c r="MY21" s="183"/>
      <c r="MZ21" s="183"/>
      <c r="NA21" s="183"/>
      <c r="NB21" s="183"/>
      <c r="NC21" s="183"/>
      <c r="ND21" s="183"/>
      <c r="NE21" s="183"/>
      <c r="NF21" s="183"/>
      <c r="NG21" s="183"/>
      <c r="NH21" s="183"/>
      <c r="NI21" s="183"/>
      <c r="NJ21" s="183"/>
      <c r="NK21" s="183"/>
      <c r="NL21" s="183"/>
      <c r="NM21" s="183"/>
      <c r="NN21" s="183"/>
      <c r="NO21" s="183"/>
      <c r="NP21" s="183"/>
      <c r="NQ21" s="183"/>
      <c r="NR21" s="183"/>
      <c r="NS21" s="183"/>
      <c r="NT21" s="183"/>
      <c r="NU21" s="183"/>
      <c r="NV21" s="183"/>
      <c r="NW21" s="183"/>
      <c r="NX21" s="183"/>
      <c r="NY21" s="183"/>
      <c r="NZ21" s="183"/>
      <c r="OA21" s="183"/>
      <c r="OB21" s="183"/>
      <c r="OC21" s="183"/>
      <c r="OD21" s="183"/>
      <c r="OE21" s="183"/>
      <c r="OF21" s="183"/>
      <c r="OG21" s="183"/>
      <c r="OH21" s="183"/>
      <c r="OI21" s="183"/>
      <c r="OJ21" s="183"/>
      <c r="OK21" s="183"/>
      <c r="OL21" s="183"/>
      <c r="OM21" s="183"/>
      <c r="ON21" s="183"/>
      <c r="OO21" s="183"/>
      <c r="OP21" s="183"/>
      <c r="OQ21" s="183"/>
      <c r="OR21" s="183"/>
      <c r="OS21" s="183"/>
      <c r="OT21" s="183"/>
      <c r="OU21" s="183"/>
      <c r="OV21" s="183"/>
      <c r="OW21" s="183"/>
      <c r="OX21" s="183"/>
      <c r="OY21" s="183"/>
      <c r="OZ21" s="183"/>
      <c r="PA21" s="183"/>
      <c r="PB21" s="183"/>
      <c r="PC21" s="183"/>
      <c r="PD21" s="183"/>
      <c r="PE21" s="183"/>
      <c r="PF21" s="183"/>
      <c r="PG21" s="183"/>
      <c r="PH21" s="183"/>
      <c r="PI21" s="183"/>
      <c r="PJ21" s="183"/>
      <c r="PK21" s="183"/>
      <c r="PL21" s="183"/>
      <c r="PM21" s="183"/>
      <c r="PN21" s="183"/>
      <c r="PO21" s="183"/>
      <c r="PP21" s="183"/>
      <c r="PQ21" s="183"/>
      <c r="PR21" s="183"/>
      <c r="PS21" s="183"/>
      <c r="PT21" s="183"/>
      <c r="PU21" s="183"/>
      <c r="PV21" s="183"/>
      <c r="PW21" s="183"/>
      <c r="PX21" s="183"/>
      <c r="PY21" s="183"/>
      <c r="PZ21" s="183"/>
      <c r="QA21" s="183"/>
      <c r="QB21" s="183"/>
      <c r="QC21" s="183"/>
      <c r="QD21" s="183"/>
      <c r="QE21" s="183"/>
      <c r="QF21" s="183"/>
      <c r="QG21" s="183"/>
      <c r="QH21" s="183"/>
      <c r="QI21" s="183"/>
      <c r="QJ21" s="183"/>
      <c r="QK21" s="183"/>
      <c r="QL21" s="183"/>
      <c r="QM21" s="183"/>
      <c r="QN21" s="183"/>
      <c r="QO21" s="183"/>
      <c r="QP21" s="183"/>
      <c r="QQ21" s="183"/>
      <c r="QR21" s="183"/>
      <c r="QS21" s="183"/>
      <c r="QT21" s="183"/>
      <c r="QU21" s="183"/>
      <c r="QV21" s="183"/>
      <c r="QW21" s="183"/>
      <c r="QX21" s="183"/>
      <c r="QY21" s="183"/>
      <c r="QZ21" s="183"/>
      <c r="RA21" s="183"/>
      <c r="RB21" s="183"/>
      <c r="RC21" s="183"/>
      <c r="RD21" s="183"/>
      <c r="RE21" s="183"/>
      <c r="RF21" s="183"/>
      <c r="RG21" s="183"/>
      <c r="RH21" s="183"/>
      <c r="RI21" s="183"/>
      <c r="RJ21" s="183"/>
      <c r="RK21" s="183"/>
      <c r="RL21" s="183"/>
      <c r="RM21" s="183"/>
      <c r="RN21" s="183"/>
      <c r="RO21" s="183"/>
      <c r="RP21" s="183"/>
      <c r="RQ21" s="183"/>
      <c r="RR21" s="183"/>
      <c r="RS21" s="183"/>
      <c r="RT21" s="183"/>
      <c r="RU21" s="183"/>
      <c r="RV21" s="183"/>
      <c r="RW21" s="183"/>
      <c r="RX21" s="183"/>
      <c r="RY21" s="183"/>
      <c r="RZ21" s="183"/>
      <c r="SA21" s="183"/>
      <c r="SB21" s="183"/>
      <c r="SC21" s="183"/>
      <c r="SD21" s="183"/>
      <c r="SE21" s="183"/>
      <c r="SF21" s="183"/>
      <c r="SG21" s="183"/>
      <c r="SH21" s="183"/>
      <c r="SI21" s="183"/>
      <c r="SJ21" s="183"/>
      <c r="SK21" s="183"/>
      <c r="SL21" s="183"/>
      <c r="SM21" s="183"/>
      <c r="SN21" s="183"/>
      <c r="SO21" s="183"/>
      <c r="SP21" s="183"/>
      <c r="SQ21" s="183"/>
      <c r="SR21" s="183"/>
      <c r="SS21" s="183"/>
      <c r="ST21" s="183"/>
      <c r="SU21" s="183"/>
      <c r="SV21" s="183"/>
      <c r="SW21" s="183"/>
      <c r="SX21" s="183"/>
      <c r="SY21" s="183"/>
      <c r="SZ21" s="183"/>
      <c r="TA21" s="183"/>
      <c r="TB21" s="183"/>
      <c r="TC21" s="183"/>
      <c r="TD21" s="183"/>
      <c r="TE21" s="183"/>
      <c r="TF21" s="183"/>
      <c r="TG21" s="183"/>
      <c r="TH21" s="183"/>
      <c r="TI21" s="183"/>
      <c r="TJ21" s="183"/>
      <c r="TK21" s="183"/>
      <c r="TL21" s="183"/>
      <c r="TM21" s="183"/>
      <c r="TN21" s="183"/>
      <c r="TO21" s="183"/>
      <c r="TP21" s="183"/>
      <c r="TQ21" s="183"/>
      <c r="TR21" s="183"/>
      <c r="TS21" s="183"/>
      <c r="TT21" s="183"/>
      <c r="TU21" s="183"/>
      <c r="TV21" s="183"/>
      <c r="TW21" s="183"/>
      <c r="TX21" s="183"/>
      <c r="TY21" s="183"/>
      <c r="TZ21" s="183"/>
      <c r="UA21" s="183"/>
      <c r="UB21" s="183"/>
      <c r="UC21" s="183"/>
      <c r="UD21" s="183"/>
      <c r="UE21" s="183"/>
      <c r="UF21" s="183"/>
      <c r="UG21" s="183"/>
      <c r="UH21" s="183"/>
      <c r="UI21" s="183"/>
      <c r="UJ21" s="183"/>
      <c r="UK21" s="183"/>
      <c r="UL21" s="183"/>
      <c r="UM21" s="183"/>
      <c r="UN21" s="183"/>
      <c r="UO21" s="183"/>
      <c r="UP21" s="183"/>
      <c r="UQ21" s="183"/>
      <c r="UR21" s="183"/>
      <c r="US21" s="183"/>
      <c r="UT21" s="183"/>
      <c r="UU21" s="183"/>
      <c r="UV21" s="183"/>
      <c r="UW21" s="183"/>
      <c r="UX21" s="183"/>
      <c r="UY21" s="183"/>
      <c r="UZ21" s="183"/>
      <c r="VA21" s="183"/>
      <c r="VB21" s="183"/>
      <c r="VC21" s="183"/>
      <c r="VD21" s="183"/>
      <c r="VE21" s="183"/>
      <c r="VF21" s="183"/>
      <c r="VG21" s="183"/>
      <c r="VH21" s="183"/>
      <c r="VI21" s="183"/>
      <c r="VJ21" s="183"/>
      <c r="VK21" s="183"/>
      <c r="VL21" s="183"/>
      <c r="VM21" s="183"/>
      <c r="VN21" s="183"/>
      <c r="VO21" s="183"/>
      <c r="VP21" s="183"/>
      <c r="VQ21" s="183"/>
      <c r="VR21" s="183"/>
      <c r="VS21" s="183"/>
      <c r="VT21" s="183"/>
      <c r="VU21" s="183"/>
      <c r="VV21" s="183"/>
      <c r="VW21" s="183"/>
      <c r="VX21" s="183"/>
      <c r="VY21" s="183"/>
      <c r="VZ21" s="183"/>
      <c r="WA21" s="183"/>
      <c r="WB21" s="183"/>
      <c r="WC21" s="183"/>
      <c r="WD21" s="183"/>
      <c r="WE21" s="183"/>
      <c r="WF21" s="183"/>
      <c r="WG21" s="183"/>
      <c r="WH21" s="183"/>
      <c r="WI21" s="183"/>
      <c r="WJ21" s="183"/>
      <c r="WK21" s="183"/>
      <c r="WL21" s="183"/>
      <c r="WM21" s="183"/>
      <c r="WN21" s="183"/>
      <c r="WO21" s="183"/>
      <c r="WP21" s="183"/>
      <c r="WQ21" s="183"/>
      <c r="WR21" s="183"/>
      <c r="WS21" s="183"/>
      <c r="WT21" s="183"/>
      <c r="WU21" s="183"/>
      <c r="WV21" s="183"/>
      <c r="WW21" s="183"/>
      <c r="WX21" s="183"/>
      <c r="WY21" s="183"/>
      <c r="WZ21" s="183"/>
      <c r="XA21" s="183"/>
      <c r="XB21" s="183"/>
      <c r="XC21" s="183"/>
      <c r="XD21" s="183"/>
      <c r="XE21" s="183"/>
      <c r="XF21" s="183"/>
      <c r="XG21" s="183"/>
      <c r="XH21" s="183"/>
      <c r="XI21" s="183"/>
      <c r="XJ21" s="183"/>
      <c r="XK21" s="183"/>
      <c r="XL21" s="183"/>
      <c r="XM21" s="183"/>
      <c r="XN21" s="183"/>
      <c r="XO21" s="183"/>
      <c r="XP21" s="183"/>
      <c r="XQ21" s="183"/>
      <c r="XR21" s="183"/>
      <c r="XS21" s="183"/>
      <c r="XT21" s="183"/>
      <c r="XU21" s="183"/>
      <c r="XV21" s="183"/>
      <c r="XW21" s="183"/>
      <c r="XX21" s="183"/>
      <c r="XY21" s="183"/>
      <c r="XZ21" s="183"/>
      <c r="YA21" s="183"/>
      <c r="YB21" s="183"/>
      <c r="YC21" s="183"/>
      <c r="YD21" s="183"/>
      <c r="YE21" s="183"/>
      <c r="YF21" s="183"/>
      <c r="YG21" s="183"/>
      <c r="YH21" s="183"/>
      <c r="YI21" s="183"/>
      <c r="YJ21" s="183"/>
      <c r="YK21" s="183"/>
      <c r="YL21" s="183"/>
      <c r="YM21" s="183"/>
      <c r="YN21" s="183"/>
      <c r="YO21" s="183"/>
      <c r="YP21" s="183"/>
      <c r="YQ21" s="183"/>
      <c r="YR21" s="183"/>
      <c r="YS21" s="183"/>
      <c r="YT21" s="183"/>
      <c r="YU21" s="183"/>
      <c r="YV21" s="183"/>
      <c r="YW21" s="183"/>
      <c r="YX21" s="183"/>
      <c r="YY21" s="183"/>
      <c r="YZ21" s="183"/>
      <c r="ZA21" s="183"/>
      <c r="ZB21" s="183"/>
      <c r="ZC21" s="183"/>
      <c r="ZD21" s="183"/>
      <c r="ZE21" s="183"/>
      <c r="ZF21" s="183"/>
      <c r="ZG21" s="183"/>
      <c r="ZH21" s="183"/>
      <c r="ZI21" s="183"/>
      <c r="ZJ21" s="183"/>
      <c r="ZK21" s="183"/>
      <c r="ZL21" s="183"/>
      <c r="ZM21" s="183"/>
      <c r="ZN21" s="183"/>
      <c r="ZO21" s="183"/>
      <c r="ZP21" s="183"/>
      <c r="ZQ21" s="183"/>
      <c r="ZR21" s="183"/>
      <c r="ZS21" s="183"/>
      <c r="ZT21" s="183"/>
      <c r="ZU21" s="183"/>
      <c r="ZV21" s="183"/>
      <c r="ZW21" s="183"/>
      <c r="ZX21" s="183"/>
      <c r="ZY21" s="183"/>
      <c r="ZZ21" s="183"/>
      <c r="AAA21" s="183"/>
      <c r="AAB21" s="183"/>
      <c r="AAC21" s="183"/>
      <c r="AAD21" s="183"/>
      <c r="AAE21" s="183"/>
      <c r="AAF21" s="183"/>
      <c r="AAG21" s="183"/>
      <c r="AAH21" s="183"/>
      <c r="AAI21" s="183"/>
      <c r="AAJ21" s="183"/>
      <c r="AAK21" s="183"/>
      <c r="AAL21" s="183"/>
      <c r="AAM21" s="183"/>
      <c r="AAN21" s="183"/>
      <c r="AAO21" s="183"/>
      <c r="AAP21" s="183"/>
      <c r="AAQ21" s="183"/>
      <c r="AAR21" s="183"/>
      <c r="AAS21" s="183"/>
      <c r="AAT21" s="183"/>
      <c r="AAU21" s="183"/>
      <c r="AAV21" s="183"/>
      <c r="AAW21" s="183"/>
      <c r="AAX21" s="183"/>
      <c r="AAY21" s="183"/>
      <c r="AAZ21" s="183"/>
      <c r="ABA21" s="183"/>
      <c r="ABB21" s="183"/>
      <c r="ABC21" s="183"/>
      <c r="ABD21" s="183"/>
      <c r="ABE21" s="183"/>
      <c r="ABF21" s="183"/>
      <c r="ABG21" s="183"/>
      <c r="ABH21" s="183"/>
      <c r="ABI21" s="183"/>
      <c r="ABJ21" s="183"/>
      <c r="ABK21" s="183"/>
      <c r="ABL21" s="183"/>
      <c r="ABM21" s="183"/>
      <c r="ABN21" s="183"/>
      <c r="ABO21" s="183"/>
      <c r="ABP21" s="183"/>
      <c r="ABQ21" s="183"/>
      <c r="ABR21" s="183"/>
      <c r="ABS21" s="183"/>
      <c r="ABT21" s="183"/>
      <c r="ABU21" s="183"/>
      <c r="ABV21" s="183"/>
      <c r="ABW21" s="183"/>
      <c r="ABX21" s="183"/>
      <c r="ABY21" s="183"/>
      <c r="ABZ21" s="183"/>
      <c r="ACA21" s="183"/>
      <c r="ACB21" s="183"/>
      <c r="ACC21" s="183"/>
      <c r="ACD21" s="183"/>
      <c r="ACE21" s="183"/>
      <c r="ACF21" s="183"/>
      <c r="ACG21" s="183"/>
      <c r="ACH21" s="183"/>
      <c r="ACI21" s="183"/>
      <c r="ACJ21" s="183"/>
      <c r="ACK21" s="183"/>
      <c r="ACL21" s="183"/>
      <c r="ACM21" s="183"/>
      <c r="ACN21" s="183"/>
      <c r="ACO21" s="183"/>
      <c r="ACP21" s="183"/>
      <c r="ACQ21" s="183"/>
      <c r="ACR21" s="183"/>
      <c r="ACS21" s="183"/>
      <c r="ACT21" s="183"/>
      <c r="ACU21" s="183"/>
      <c r="ACV21" s="183"/>
      <c r="ACW21" s="183"/>
      <c r="ACX21" s="183"/>
      <c r="ACY21" s="183"/>
      <c r="ACZ21" s="183"/>
      <c r="ADA21" s="183"/>
      <c r="ADB21" s="183"/>
      <c r="ADC21" s="183"/>
      <c r="ADD21" s="183"/>
      <c r="ADE21" s="183"/>
      <c r="ADF21" s="183"/>
      <c r="ADG21" s="183"/>
      <c r="ADH21" s="183"/>
      <c r="ADI21" s="183"/>
      <c r="ADJ21" s="183"/>
      <c r="ADK21" s="183"/>
      <c r="ADL21" s="183"/>
      <c r="ADM21" s="183"/>
      <c r="ADN21" s="183"/>
      <c r="ADO21" s="183"/>
      <c r="ADP21" s="183"/>
      <c r="ADQ21" s="183"/>
      <c r="ADR21" s="183"/>
      <c r="ADS21" s="183"/>
      <c r="ADT21" s="183"/>
      <c r="ADU21" s="183"/>
      <c r="ADV21" s="183"/>
      <c r="ADW21" s="183"/>
      <c r="ADX21" s="183"/>
      <c r="ADY21" s="183"/>
      <c r="ADZ21" s="183"/>
      <c r="AEA21" s="183"/>
      <c r="AEB21" s="183"/>
      <c r="AEC21" s="183"/>
      <c r="AED21" s="183"/>
      <c r="AEE21" s="183"/>
      <c r="AEF21" s="183"/>
      <c r="AEG21" s="183"/>
      <c r="AEH21" s="183"/>
      <c r="AEI21" s="183"/>
      <c r="AEJ21" s="183"/>
      <c r="AEK21" s="183"/>
      <c r="AEL21" s="183"/>
      <c r="AEM21" s="183"/>
      <c r="AEN21" s="183"/>
      <c r="AEO21" s="183"/>
      <c r="AEP21" s="183"/>
      <c r="AEQ21" s="183"/>
      <c r="AER21" s="183"/>
      <c r="AES21" s="183"/>
      <c r="AET21" s="183"/>
      <c r="AEU21" s="183"/>
      <c r="AEV21" s="183"/>
      <c r="AEW21" s="183"/>
      <c r="AEX21" s="183"/>
      <c r="AEY21" s="183"/>
      <c r="AEZ21" s="183"/>
      <c r="AFA21" s="183"/>
      <c r="AFB21" s="183"/>
      <c r="AFC21" s="183"/>
      <c r="AFD21" s="183"/>
      <c r="AFE21" s="183"/>
      <c r="AFF21" s="183"/>
      <c r="AFG21" s="183"/>
      <c r="AFH21" s="183"/>
      <c r="AFI21" s="183"/>
      <c r="AFJ21" s="183"/>
      <c r="AFK21" s="183"/>
      <c r="AFL21" s="183"/>
      <c r="AFM21" s="183"/>
      <c r="AFN21" s="183"/>
      <c r="AFO21" s="183"/>
      <c r="AFP21" s="183"/>
      <c r="AFQ21" s="183"/>
      <c r="AFR21" s="183"/>
      <c r="AFS21" s="183"/>
      <c r="AFT21" s="183"/>
      <c r="AFU21" s="183"/>
      <c r="AFV21" s="183"/>
      <c r="AFW21" s="183"/>
      <c r="AFX21" s="183"/>
      <c r="AFY21" s="183"/>
      <c r="AFZ21" s="183"/>
      <c r="AGA21" s="183"/>
      <c r="AGB21" s="183"/>
      <c r="AGC21" s="183"/>
      <c r="AGD21" s="183"/>
      <c r="AGE21" s="183"/>
      <c r="AGF21" s="183"/>
      <c r="AGG21" s="183"/>
      <c r="AGH21" s="183"/>
      <c r="AGI21" s="183"/>
      <c r="AGJ21" s="183"/>
      <c r="AGK21" s="183"/>
      <c r="AGL21" s="183"/>
      <c r="AGM21" s="183"/>
      <c r="AGN21" s="183"/>
      <c r="AGO21" s="183"/>
      <c r="AGP21" s="183"/>
      <c r="AGQ21" s="183"/>
      <c r="AGR21" s="183"/>
      <c r="AGS21" s="183"/>
      <c r="AGT21" s="183"/>
      <c r="AGU21" s="183"/>
      <c r="AGV21" s="183"/>
      <c r="AGW21" s="183"/>
      <c r="AGX21" s="183"/>
      <c r="AGY21" s="183"/>
      <c r="AGZ21" s="183"/>
      <c r="AHA21" s="183"/>
      <c r="AHB21" s="183"/>
      <c r="AHC21" s="183"/>
      <c r="AHD21" s="183"/>
      <c r="AHE21" s="183"/>
      <c r="AHF21" s="183"/>
      <c r="AHG21" s="183"/>
      <c r="AHH21" s="183"/>
      <c r="AHI21" s="183"/>
      <c r="AHJ21" s="183"/>
      <c r="AHK21" s="183"/>
      <c r="AHL21" s="183"/>
      <c r="AHM21" s="183"/>
      <c r="AHN21" s="183"/>
      <c r="AHO21" s="183"/>
      <c r="AHP21" s="183"/>
      <c r="AHQ21" s="183"/>
      <c r="AHR21" s="183"/>
      <c r="AHS21" s="183"/>
      <c r="AHT21" s="183"/>
      <c r="AHU21" s="183"/>
      <c r="AHV21" s="183"/>
      <c r="AHW21" s="183"/>
      <c r="AHX21" s="183"/>
      <c r="AHY21" s="183"/>
      <c r="AHZ21" s="183"/>
      <c r="AIA21" s="183"/>
      <c r="AIB21" s="183"/>
      <c r="AIC21" s="183"/>
      <c r="AID21" s="183"/>
      <c r="AIE21" s="183"/>
      <c r="AIF21" s="183"/>
      <c r="AIG21" s="183"/>
      <c r="AIH21" s="183"/>
      <c r="AII21" s="183"/>
      <c r="AIJ21" s="183"/>
      <c r="AIK21" s="183"/>
      <c r="AIL21" s="183"/>
      <c r="AIM21" s="183"/>
      <c r="AIN21" s="183"/>
      <c r="AIO21" s="183"/>
      <c r="AIP21" s="183"/>
      <c r="AIQ21" s="183"/>
      <c r="AIR21" s="183"/>
      <c r="AIS21" s="183"/>
      <c r="AIT21" s="183"/>
      <c r="AIU21" s="183"/>
      <c r="AIV21" s="183"/>
      <c r="AIW21" s="183"/>
      <c r="AIX21" s="183"/>
      <c r="AIY21" s="183"/>
      <c r="AIZ21" s="183"/>
      <c r="AJA21" s="183"/>
      <c r="AJB21" s="183"/>
      <c r="AJC21" s="183"/>
      <c r="AJD21" s="183"/>
      <c r="AJE21" s="183"/>
      <c r="AJF21" s="183"/>
      <c r="AJG21" s="183"/>
      <c r="AJH21" s="183"/>
      <c r="AJI21" s="183"/>
      <c r="AJJ21" s="183"/>
      <c r="AJK21" s="183"/>
      <c r="AJL21" s="183"/>
      <c r="AJM21" s="183"/>
      <c r="AJN21" s="183"/>
      <c r="AJO21" s="183"/>
      <c r="AJP21" s="183"/>
      <c r="AJQ21" s="183"/>
      <c r="AJR21" s="183"/>
      <c r="AJS21" s="183"/>
      <c r="AJT21" s="183"/>
      <c r="AJU21" s="183"/>
      <c r="AJV21" s="183"/>
      <c r="AJW21" s="183"/>
      <c r="AJX21" s="183"/>
      <c r="AJY21" s="183"/>
      <c r="AJZ21" s="183"/>
      <c r="AKA21" s="183"/>
      <c r="AKB21" s="183"/>
      <c r="AKC21" s="183"/>
      <c r="AKD21" s="183"/>
      <c r="AKE21" s="183"/>
      <c r="AKF21" s="183"/>
      <c r="AKG21" s="183"/>
      <c r="AKH21" s="183"/>
      <c r="AKI21" s="183"/>
      <c r="AKJ21" s="183"/>
      <c r="AKK21" s="183"/>
      <c r="AKL21" s="183"/>
      <c r="AKM21" s="183"/>
      <c r="AKN21" s="183"/>
      <c r="AKO21" s="183"/>
      <c r="AKP21" s="183"/>
      <c r="AKQ21" s="183"/>
      <c r="AKR21" s="183"/>
      <c r="AKS21" s="183"/>
      <c r="AKT21" s="183"/>
      <c r="AKU21" s="183"/>
      <c r="AKV21" s="183"/>
      <c r="AKW21" s="183"/>
      <c r="AKX21" s="183"/>
      <c r="AKY21" s="183"/>
      <c r="AKZ21" s="183"/>
      <c r="ALA21" s="183"/>
      <c r="ALB21" s="183"/>
      <c r="ALC21" s="183"/>
      <c r="ALD21" s="183"/>
      <c r="ALE21" s="183"/>
      <c r="ALF21" s="183"/>
      <c r="ALG21" s="183"/>
      <c r="ALH21" s="183"/>
      <c r="ALI21" s="183"/>
      <c r="ALJ21" s="183"/>
      <c r="ALK21" s="183"/>
      <c r="ALL21" s="183"/>
      <c r="ALM21" s="183"/>
      <c r="ALN21" s="183"/>
      <c r="ALO21" s="183"/>
      <c r="ALP21" s="183"/>
      <c r="ALQ21" s="183"/>
      <c r="ALR21" s="183"/>
      <c r="ALS21" s="183"/>
      <c r="ALT21" s="183"/>
      <c r="ALU21" s="183"/>
      <c r="ALV21" s="183"/>
      <c r="ALW21" s="183"/>
      <c r="ALX21" s="183"/>
      <c r="ALY21" s="183"/>
      <c r="ALZ21" s="183"/>
      <c r="AMA21" s="183"/>
      <c r="AMB21" s="183"/>
      <c r="AMC21" s="183"/>
      <c r="AMD21" s="183"/>
      <c r="AME21" s="183"/>
      <c r="AMF21" s="183"/>
      <c r="AMG21" s="183"/>
      <c r="AMH21" s="183"/>
      <c r="AMI21" s="183"/>
      <c r="AMJ21" s="183"/>
      <c r="AMK21" s="183"/>
      <c r="AML21" s="183"/>
      <c r="AMM21" s="183"/>
      <c r="AMN21" s="183"/>
      <c r="AMO21" s="183"/>
      <c r="AMP21" s="183"/>
      <c r="AMQ21" s="183"/>
      <c r="AMR21" s="183"/>
      <c r="AMS21" s="183"/>
      <c r="AMT21" s="183"/>
      <c r="AMU21" s="183"/>
      <c r="AMV21" s="183"/>
      <c r="AMW21" s="183"/>
      <c r="AMX21" s="183"/>
      <c r="AMY21" s="183"/>
      <c r="AMZ21" s="183"/>
      <c r="ANA21" s="183"/>
      <c r="ANB21" s="183"/>
      <c r="ANC21" s="183"/>
      <c r="AND21" s="183"/>
      <c r="ANE21" s="183"/>
      <c r="ANF21" s="183"/>
      <c r="ANG21" s="183"/>
      <c r="ANH21" s="183"/>
      <c r="ANI21" s="183"/>
      <c r="ANJ21" s="183"/>
      <c r="ANK21" s="183"/>
      <c r="ANL21" s="183"/>
      <c r="ANM21" s="183"/>
      <c r="ANN21" s="183"/>
      <c r="ANO21" s="183"/>
      <c r="ANP21" s="183"/>
      <c r="ANQ21" s="183"/>
      <c r="ANR21" s="183"/>
      <c r="ANS21" s="183"/>
      <c r="ANT21" s="183"/>
      <c r="ANU21" s="183"/>
      <c r="ANV21" s="183"/>
      <c r="ANW21" s="183"/>
      <c r="ANX21" s="183"/>
      <c r="ANY21" s="183"/>
      <c r="ANZ21" s="183"/>
      <c r="AOA21" s="183"/>
      <c r="AOB21" s="183"/>
      <c r="AOC21" s="183"/>
      <c r="AOD21" s="183"/>
      <c r="AOE21" s="183"/>
      <c r="AOF21" s="183"/>
      <c r="AOG21" s="183"/>
      <c r="AOH21" s="183"/>
      <c r="AOI21" s="183"/>
      <c r="AOJ21" s="183"/>
      <c r="AOK21" s="183"/>
      <c r="AOL21" s="183"/>
      <c r="AOM21" s="183"/>
      <c r="AON21" s="183"/>
      <c r="AOO21" s="183"/>
      <c r="AOP21" s="183"/>
      <c r="AOQ21" s="183"/>
      <c r="AOR21" s="183"/>
      <c r="AOS21" s="183"/>
      <c r="AOT21" s="183"/>
      <c r="AOU21" s="183"/>
      <c r="AOV21" s="183"/>
      <c r="AOW21" s="183"/>
      <c r="AOX21" s="183"/>
      <c r="AOY21" s="183"/>
      <c r="AOZ21" s="183"/>
      <c r="APA21" s="183"/>
      <c r="APB21" s="183"/>
      <c r="APC21" s="183"/>
      <c r="APD21" s="183"/>
      <c r="APE21" s="183"/>
      <c r="APF21" s="183"/>
      <c r="APG21" s="183"/>
      <c r="APH21" s="183"/>
      <c r="API21" s="183"/>
      <c r="APJ21" s="183"/>
      <c r="APK21" s="183"/>
      <c r="APL21" s="183"/>
      <c r="APM21" s="183"/>
      <c r="APN21" s="183"/>
      <c r="APO21" s="183"/>
      <c r="APP21" s="183"/>
      <c r="APQ21" s="183"/>
      <c r="APR21" s="183"/>
      <c r="APS21" s="183"/>
      <c r="APT21" s="183"/>
      <c r="APU21" s="183"/>
      <c r="APV21" s="183"/>
      <c r="APW21" s="183"/>
      <c r="APX21" s="183"/>
      <c r="APY21" s="183"/>
      <c r="APZ21" s="183"/>
      <c r="AQA21" s="183"/>
      <c r="AQB21" s="183"/>
      <c r="AQC21" s="183"/>
      <c r="AQD21" s="183"/>
      <c r="AQE21" s="183"/>
      <c r="AQF21" s="183"/>
      <c r="AQG21" s="183"/>
      <c r="AQH21" s="183"/>
      <c r="AQI21" s="183"/>
      <c r="AQJ21" s="183"/>
      <c r="AQK21" s="183"/>
      <c r="AQL21" s="183"/>
      <c r="AQM21" s="183"/>
      <c r="AQN21" s="183"/>
      <c r="AQO21" s="183"/>
      <c r="AQP21" s="183"/>
      <c r="AQQ21" s="183"/>
      <c r="AQR21" s="183"/>
      <c r="AQS21" s="183"/>
      <c r="AQT21" s="183"/>
      <c r="AQU21" s="183"/>
      <c r="AQV21" s="183"/>
      <c r="AQW21" s="183"/>
      <c r="AQX21" s="183"/>
      <c r="AQY21" s="183"/>
      <c r="AQZ21" s="183"/>
      <c r="ARA21" s="183"/>
      <c r="ARB21" s="183"/>
      <c r="ARC21" s="183"/>
      <c r="ARD21" s="183"/>
      <c r="ARE21" s="183"/>
      <c r="ARF21" s="183"/>
      <c r="ARG21" s="183"/>
      <c r="ARH21" s="183"/>
      <c r="ARI21" s="183"/>
      <c r="ARJ21" s="183"/>
      <c r="ARK21" s="183"/>
      <c r="ARL21" s="183"/>
      <c r="ARM21" s="183"/>
      <c r="ARN21" s="183"/>
      <c r="ARO21" s="183"/>
      <c r="ARP21" s="183"/>
      <c r="ARQ21" s="183"/>
      <c r="ARR21" s="183"/>
      <c r="ARS21" s="183"/>
      <c r="ART21" s="183"/>
      <c r="ARU21" s="183"/>
      <c r="ARV21" s="183"/>
      <c r="ARW21" s="183"/>
      <c r="ARX21" s="183"/>
      <c r="ARY21" s="183"/>
      <c r="ARZ21" s="183"/>
      <c r="ASA21" s="183"/>
      <c r="ASB21" s="183"/>
      <c r="ASC21" s="183"/>
      <c r="ASD21" s="183"/>
      <c r="ASE21" s="183"/>
      <c r="ASF21" s="183"/>
      <c r="ASG21" s="183"/>
      <c r="ASH21" s="183"/>
      <c r="ASI21" s="183"/>
      <c r="ASJ21" s="183"/>
      <c r="ASK21" s="183"/>
      <c r="ASL21" s="183"/>
      <c r="ASM21" s="183"/>
      <c r="ASN21" s="183"/>
      <c r="ASO21" s="183"/>
      <c r="ASP21" s="183"/>
      <c r="ASQ21" s="183"/>
      <c r="ASR21" s="183"/>
      <c r="ASS21" s="183"/>
      <c r="AST21" s="183"/>
      <c r="ASU21" s="183"/>
      <c r="ASV21" s="183"/>
      <c r="ASW21" s="183"/>
      <c r="ASX21" s="183"/>
      <c r="ASY21" s="183"/>
      <c r="ASZ21" s="183"/>
      <c r="ATA21" s="183"/>
      <c r="ATB21" s="183"/>
      <c r="ATC21" s="183"/>
      <c r="ATD21" s="183"/>
      <c r="ATE21" s="183"/>
      <c r="ATF21" s="183"/>
      <c r="ATG21" s="183"/>
      <c r="ATH21" s="183"/>
      <c r="ATI21" s="183"/>
      <c r="ATJ21" s="183"/>
      <c r="ATK21" s="183"/>
      <c r="ATL21" s="183"/>
      <c r="ATM21" s="183"/>
      <c r="ATN21" s="183"/>
      <c r="ATO21" s="183"/>
      <c r="ATP21" s="183"/>
      <c r="ATQ21" s="183"/>
      <c r="ATR21" s="183"/>
      <c r="ATS21" s="183"/>
      <c r="ATT21" s="183"/>
      <c r="ATU21" s="183"/>
      <c r="ATV21" s="183"/>
      <c r="ATW21" s="183"/>
      <c r="ATX21" s="183"/>
      <c r="ATY21" s="183"/>
      <c r="ATZ21" s="183"/>
      <c r="AUA21" s="183"/>
      <c r="AUB21" s="183"/>
      <c r="AUC21" s="183"/>
      <c r="AUD21" s="183"/>
      <c r="AUE21" s="183"/>
      <c r="AUF21" s="183"/>
      <c r="AUG21" s="183"/>
      <c r="AUH21" s="183"/>
      <c r="AUI21" s="183"/>
      <c r="AUJ21" s="183"/>
      <c r="AUK21" s="183"/>
      <c r="AUL21" s="183"/>
      <c r="AUM21" s="183"/>
      <c r="AUN21" s="183"/>
      <c r="AUO21" s="183"/>
      <c r="AUP21" s="183"/>
      <c r="AUQ21" s="183"/>
      <c r="AUR21" s="183"/>
      <c r="AUS21" s="183"/>
      <c r="AUT21" s="183"/>
      <c r="AUU21" s="183"/>
      <c r="AUV21" s="183"/>
      <c r="AUW21" s="183"/>
      <c r="AUX21" s="183"/>
      <c r="AUY21" s="183"/>
      <c r="AUZ21" s="183"/>
      <c r="AVA21" s="183"/>
      <c r="AVB21" s="183"/>
      <c r="AVC21" s="183"/>
      <c r="AVD21" s="183"/>
      <c r="AVE21" s="183"/>
      <c r="AVF21" s="183"/>
      <c r="AVG21" s="183"/>
      <c r="AVH21" s="183"/>
      <c r="AVI21" s="183"/>
      <c r="AVJ21" s="183"/>
      <c r="AVK21" s="183"/>
      <c r="AVL21" s="183"/>
      <c r="AVM21" s="183"/>
      <c r="AVN21" s="183"/>
      <c r="AVO21" s="183"/>
      <c r="AVP21" s="183"/>
      <c r="AVQ21" s="183"/>
      <c r="AVR21" s="183"/>
      <c r="AVS21" s="183"/>
      <c r="AVT21" s="183"/>
      <c r="AVU21" s="183"/>
      <c r="AVV21" s="183"/>
      <c r="AVW21" s="183"/>
      <c r="AVX21" s="183"/>
      <c r="AVY21" s="183"/>
      <c r="AVZ21" s="183"/>
      <c r="AWA21" s="183"/>
      <c r="AWB21" s="183"/>
      <c r="AWC21" s="183"/>
      <c r="AWD21" s="183"/>
      <c r="AWE21" s="183"/>
      <c r="AWF21" s="183"/>
      <c r="AWG21" s="183"/>
      <c r="AWH21" s="183"/>
      <c r="AWI21" s="183"/>
      <c r="AWJ21" s="183"/>
      <c r="AWK21" s="183"/>
      <c r="AWL21" s="183"/>
      <c r="AWM21" s="183"/>
      <c r="AWN21" s="183"/>
      <c r="AWO21" s="183"/>
      <c r="AWP21" s="183"/>
      <c r="AWQ21" s="183"/>
      <c r="AWR21" s="183"/>
      <c r="AWS21" s="183"/>
      <c r="AWT21" s="183"/>
      <c r="AWU21" s="183"/>
      <c r="AWV21" s="183"/>
      <c r="AWW21" s="183"/>
      <c r="AWX21" s="183"/>
      <c r="AWY21" s="183"/>
      <c r="AWZ21" s="183"/>
      <c r="AXA21" s="183"/>
      <c r="AXB21" s="183"/>
      <c r="AXC21" s="183"/>
      <c r="AXD21" s="183"/>
      <c r="AXE21" s="183"/>
      <c r="AXF21" s="183"/>
      <c r="AXG21" s="183"/>
      <c r="AXH21" s="183"/>
      <c r="AXI21" s="183"/>
      <c r="AXJ21" s="183"/>
      <c r="AXK21" s="183"/>
      <c r="AXL21" s="183"/>
      <c r="AXM21" s="183"/>
      <c r="AXN21" s="183"/>
      <c r="AXO21" s="183"/>
      <c r="AXP21" s="183"/>
      <c r="AXQ21" s="183"/>
      <c r="AXR21" s="183"/>
      <c r="AXS21" s="183"/>
      <c r="AXT21" s="183"/>
      <c r="AXU21" s="183"/>
      <c r="AXV21" s="183"/>
      <c r="AXW21" s="183"/>
      <c r="AXX21" s="183"/>
      <c r="AXY21" s="183"/>
      <c r="AXZ21" s="183"/>
      <c r="AYA21" s="183"/>
      <c r="AYB21" s="183"/>
      <c r="AYC21" s="183"/>
      <c r="AYD21" s="183"/>
      <c r="AYE21" s="183"/>
      <c r="AYF21" s="183"/>
      <c r="AYG21" s="183"/>
      <c r="AYH21" s="183"/>
      <c r="AYI21" s="183"/>
      <c r="AYJ21" s="183"/>
      <c r="AYK21" s="183"/>
      <c r="AYL21" s="183"/>
      <c r="AYM21" s="183"/>
      <c r="AYN21" s="183"/>
      <c r="AYO21" s="183"/>
      <c r="AYP21" s="183"/>
      <c r="AYQ21" s="183"/>
      <c r="AYR21" s="183"/>
      <c r="AYS21" s="183"/>
      <c r="AYT21" s="183"/>
      <c r="AYU21" s="183"/>
      <c r="AYV21" s="183"/>
      <c r="AYW21" s="183"/>
      <c r="AYX21" s="183"/>
      <c r="AYY21" s="183"/>
      <c r="AYZ21" s="183"/>
      <c r="AZA21" s="183"/>
      <c r="AZB21" s="183"/>
      <c r="AZC21" s="183"/>
      <c r="AZD21" s="183"/>
      <c r="AZE21" s="183"/>
      <c r="AZF21" s="183"/>
      <c r="AZG21" s="183"/>
      <c r="AZH21" s="183"/>
      <c r="AZI21" s="183"/>
      <c r="AZJ21" s="183"/>
      <c r="AZK21" s="183"/>
      <c r="AZL21" s="183"/>
      <c r="AZM21" s="183"/>
      <c r="AZN21" s="183"/>
      <c r="AZO21" s="183"/>
      <c r="AZP21" s="183"/>
      <c r="AZQ21" s="183"/>
      <c r="AZR21" s="183"/>
      <c r="AZS21" s="183"/>
      <c r="AZT21" s="183"/>
      <c r="AZU21" s="183"/>
      <c r="AZV21" s="183"/>
      <c r="AZW21" s="183"/>
      <c r="AZX21" s="183"/>
      <c r="AZY21" s="183"/>
      <c r="AZZ21" s="183"/>
      <c r="BAA21" s="183"/>
      <c r="BAB21" s="183"/>
      <c r="BAC21" s="183"/>
      <c r="BAD21" s="183"/>
      <c r="BAE21" s="183"/>
      <c r="BAF21" s="183"/>
      <c r="BAG21" s="183"/>
      <c r="BAH21" s="183"/>
      <c r="BAI21" s="183"/>
      <c r="BAJ21" s="183"/>
      <c r="BAK21" s="183"/>
      <c r="BAL21" s="183"/>
      <c r="BAM21" s="183"/>
      <c r="BAN21" s="183"/>
      <c r="BAO21" s="183"/>
      <c r="BAP21" s="183"/>
      <c r="BAQ21" s="183"/>
      <c r="BAR21" s="183"/>
      <c r="BAS21" s="183"/>
      <c r="BAT21" s="183"/>
      <c r="BAU21" s="183"/>
      <c r="BAV21" s="183"/>
      <c r="BAW21" s="183"/>
      <c r="BAX21" s="183"/>
      <c r="BAY21" s="183"/>
      <c r="BAZ21" s="183"/>
      <c r="BBA21" s="183"/>
      <c r="BBB21" s="183"/>
      <c r="BBC21" s="183"/>
      <c r="BBD21" s="183"/>
      <c r="BBE21" s="183"/>
      <c r="BBF21" s="183"/>
      <c r="BBG21" s="183"/>
      <c r="BBH21" s="183"/>
      <c r="BBI21" s="183"/>
      <c r="BBJ21" s="183"/>
      <c r="BBK21" s="183"/>
      <c r="BBL21" s="183"/>
      <c r="BBM21" s="183"/>
      <c r="BBN21" s="183"/>
      <c r="BBO21" s="183"/>
      <c r="BBP21" s="183"/>
      <c r="BBQ21" s="183"/>
      <c r="BBR21" s="183"/>
      <c r="BBS21" s="183"/>
      <c r="BBT21" s="183"/>
      <c r="BBU21" s="183"/>
      <c r="BBV21" s="183"/>
      <c r="BBW21" s="183"/>
      <c r="BBX21" s="183"/>
      <c r="BBY21" s="183"/>
      <c r="BBZ21" s="183"/>
      <c r="BCA21" s="183"/>
      <c r="BCB21" s="183"/>
      <c r="BCC21" s="183"/>
      <c r="BCD21" s="183"/>
      <c r="BCE21" s="183"/>
      <c r="BCF21" s="183"/>
      <c r="BCG21" s="183"/>
      <c r="BCH21" s="183"/>
      <c r="BCI21" s="183"/>
      <c r="BCJ21" s="183"/>
      <c r="BCK21" s="183"/>
      <c r="BCL21" s="183"/>
      <c r="BCM21" s="183"/>
      <c r="BCN21" s="183"/>
      <c r="BCO21" s="183"/>
      <c r="BCP21" s="183"/>
      <c r="BCQ21" s="183"/>
      <c r="BCR21" s="183"/>
      <c r="BCS21" s="183"/>
      <c r="BCT21" s="183"/>
      <c r="BCU21" s="183"/>
      <c r="BCV21" s="183"/>
      <c r="BCW21" s="183"/>
      <c r="BCX21" s="183"/>
      <c r="BCY21" s="183"/>
      <c r="BCZ21" s="183"/>
      <c r="BDA21" s="183"/>
      <c r="BDB21" s="183"/>
      <c r="BDC21" s="183"/>
      <c r="BDD21" s="183"/>
      <c r="BDE21" s="183"/>
      <c r="BDF21" s="183"/>
      <c r="BDG21" s="183"/>
      <c r="BDH21" s="183"/>
      <c r="BDI21" s="183"/>
      <c r="BDJ21" s="183"/>
      <c r="BDK21" s="183"/>
      <c r="BDL21" s="183"/>
      <c r="BDM21" s="183"/>
      <c r="BDN21" s="183"/>
      <c r="BDO21" s="183"/>
      <c r="BDP21" s="183"/>
      <c r="BDQ21" s="183"/>
      <c r="BDR21" s="183"/>
      <c r="BDS21" s="183"/>
      <c r="BDT21" s="183"/>
      <c r="BDU21" s="183"/>
      <c r="BDV21" s="183"/>
      <c r="BDW21" s="183"/>
      <c r="BDX21" s="183"/>
      <c r="BDY21" s="183"/>
      <c r="BDZ21" s="183"/>
      <c r="BEA21" s="183"/>
      <c r="BEB21" s="183"/>
      <c r="BEC21" s="183"/>
      <c r="BED21" s="183"/>
      <c r="BEE21" s="183"/>
      <c r="BEF21" s="183"/>
      <c r="BEG21" s="183"/>
      <c r="BEH21" s="183"/>
      <c r="BEI21" s="183"/>
      <c r="BEJ21" s="183"/>
      <c r="BEK21" s="183"/>
      <c r="BEL21" s="183"/>
      <c r="BEM21" s="183"/>
      <c r="BEN21" s="183"/>
      <c r="BEO21" s="183"/>
      <c r="BEP21" s="183"/>
      <c r="BEQ21" s="183"/>
      <c r="BER21" s="183"/>
      <c r="BES21" s="183"/>
      <c r="BET21" s="183"/>
      <c r="BEU21" s="183"/>
      <c r="BEV21" s="183"/>
      <c r="BEW21" s="183"/>
      <c r="BEX21" s="183"/>
      <c r="BEY21" s="183"/>
      <c r="BEZ21" s="183"/>
      <c r="BFA21" s="183"/>
      <c r="BFB21" s="183"/>
      <c r="BFC21" s="183"/>
      <c r="BFD21" s="183"/>
      <c r="BFE21" s="183"/>
      <c r="BFF21" s="183"/>
      <c r="BFG21" s="183"/>
      <c r="BFH21" s="183"/>
      <c r="BFI21" s="183"/>
      <c r="BFJ21" s="183"/>
      <c r="BFK21" s="183"/>
      <c r="BFL21" s="183"/>
      <c r="BFM21" s="183"/>
      <c r="BFN21" s="183"/>
      <c r="BFO21" s="183"/>
      <c r="BFP21" s="183"/>
      <c r="BFQ21" s="183"/>
      <c r="BFR21" s="183"/>
      <c r="BFS21" s="183"/>
      <c r="BFT21" s="183"/>
      <c r="BFU21" s="183"/>
      <c r="BFV21" s="183"/>
      <c r="BFW21" s="183"/>
      <c r="BFX21" s="183"/>
      <c r="BFY21" s="183"/>
      <c r="BFZ21" s="183"/>
      <c r="BGA21" s="183"/>
      <c r="BGB21" s="183"/>
      <c r="BGC21" s="183"/>
      <c r="BGD21" s="183"/>
      <c r="BGE21" s="183"/>
      <c r="BGF21" s="183"/>
      <c r="BGG21" s="183"/>
      <c r="BGH21" s="183"/>
      <c r="BGI21" s="183"/>
      <c r="BGJ21" s="183"/>
      <c r="BGK21" s="183"/>
      <c r="BGL21" s="183"/>
      <c r="BGM21" s="183"/>
      <c r="BGN21" s="183"/>
      <c r="BGO21" s="183"/>
      <c r="BGP21" s="183"/>
      <c r="BGQ21" s="183"/>
      <c r="BGR21" s="183"/>
      <c r="BGS21" s="183"/>
      <c r="BGT21" s="183"/>
      <c r="BGU21" s="183"/>
      <c r="BGV21" s="183"/>
      <c r="BGW21" s="183"/>
      <c r="BGX21" s="183"/>
      <c r="BGY21" s="183"/>
      <c r="BGZ21" s="183"/>
      <c r="BHA21" s="183"/>
      <c r="BHB21" s="183"/>
      <c r="BHC21" s="183"/>
      <c r="BHD21" s="183"/>
      <c r="BHE21" s="183"/>
      <c r="BHF21" s="183"/>
      <c r="BHG21" s="183"/>
      <c r="BHH21" s="183"/>
      <c r="BHI21" s="183"/>
      <c r="BHJ21" s="183"/>
      <c r="BHK21" s="183"/>
      <c r="BHL21" s="183"/>
      <c r="BHM21" s="183"/>
      <c r="BHN21" s="183"/>
      <c r="BHO21" s="183"/>
      <c r="BHP21" s="183"/>
      <c r="BHQ21" s="183"/>
      <c r="BHR21" s="183"/>
      <c r="BHS21" s="183"/>
      <c r="BHT21" s="183"/>
      <c r="BHU21" s="183"/>
      <c r="BHV21" s="183"/>
      <c r="BHW21" s="183"/>
      <c r="BHX21" s="183"/>
      <c r="BHY21" s="183"/>
      <c r="BHZ21" s="183"/>
      <c r="BIA21" s="183"/>
      <c r="BIB21" s="183"/>
      <c r="BIC21" s="183"/>
      <c r="BID21" s="183"/>
      <c r="BIE21" s="183"/>
      <c r="BIF21" s="183"/>
      <c r="BIG21" s="183"/>
      <c r="BIH21" s="183"/>
      <c r="BII21" s="183"/>
      <c r="BIJ21" s="183"/>
      <c r="BIK21" s="183"/>
      <c r="BIL21" s="183"/>
      <c r="BIM21" s="183"/>
      <c r="BIN21" s="183"/>
      <c r="BIO21" s="183"/>
      <c r="BIP21" s="183"/>
      <c r="BIQ21" s="183"/>
      <c r="BIR21" s="183"/>
      <c r="BIS21" s="183"/>
      <c r="BIT21" s="183"/>
      <c r="BIU21" s="183"/>
      <c r="BIV21" s="183"/>
      <c r="BIW21" s="183"/>
      <c r="BIX21" s="183"/>
      <c r="BIY21" s="183"/>
      <c r="BIZ21" s="183"/>
      <c r="BJA21" s="183"/>
      <c r="BJB21" s="183"/>
      <c r="BJC21" s="183"/>
      <c r="BJD21" s="183"/>
      <c r="BJE21" s="183"/>
      <c r="BJF21" s="183"/>
      <c r="BJG21" s="183"/>
      <c r="BJH21" s="183"/>
      <c r="BJI21" s="183"/>
      <c r="BJJ21" s="183"/>
      <c r="BJK21" s="183"/>
      <c r="BJL21" s="183"/>
      <c r="BJM21" s="183"/>
      <c r="BJN21" s="183"/>
      <c r="BJO21" s="183"/>
      <c r="BJP21" s="183"/>
      <c r="BJQ21" s="183"/>
      <c r="BJR21" s="183"/>
      <c r="BJS21" s="183"/>
      <c r="BJT21" s="183"/>
      <c r="BJU21" s="183"/>
      <c r="BJV21" s="183"/>
      <c r="BJW21" s="183"/>
      <c r="BJX21" s="183"/>
      <c r="BJY21" s="183"/>
      <c r="BJZ21" s="183"/>
      <c r="BKA21" s="183"/>
      <c r="BKB21" s="183"/>
      <c r="BKC21" s="183"/>
      <c r="BKD21" s="183"/>
      <c r="BKE21" s="183"/>
      <c r="BKF21" s="183"/>
      <c r="BKG21" s="183"/>
      <c r="BKH21" s="183"/>
      <c r="BKI21" s="183"/>
      <c r="BKJ21" s="183"/>
      <c r="BKK21" s="183"/>
      <c r="BKL21" s="183"/>
      <c r="BKM21" s="183"/>
      <c r="BKN21" s="183"/>
      <c r="BKO21" s="183"/>
      <c r="BKP21" s="183"/>
      <c r="BKQ21" s="183"/>
      <c r="BKR21" s="183"/>
      <c r="BKS21" s="183"/>
      <c r="BKT21" s="183"/>
      <c r="BKU21" s="183"/>
      <c r="BKV21" s="183"/>
      <c r="BKW21" s="183"/>
      <c r="BKX21" s="183"/>
      <c r="BKY21" s="183"/>
      <c r="BKZ21" s="183"/>
      <c r="BLA21" s="183"/>
      <c r="BLB21" s="183"/>
      <c r="BLC21" s="183"/>
      <c r="BLD21" s="183"/>
      <c r="BLE21" s="183"/>
      <c r="BLF21" s="183"/>
      <c r="BLG21" s="183"/>
      <c r="BLH21" s="183"/>
      <c r="BLI21" s="183"/>
      <c r="BLJ21" s="183"/>
      <c r="BLK21" s="183"/>
      <c r="BLL21" s="183"/>
      <c r="BLM21" s="183"/>
      <c r="BLN21" s="183"/>
      <c r="BLO21" s="183"/>
      <c r="BLP21" s="183"/>
      <c r="BLQ21" s="183"/>
      <c r="BLR21" s="183"/>
      <c r="BLS21" s="183"/>
      <c r="BLT21" s="183"/>
      <c r="BLU21" s="183"/>
      <c r="BLV21" s="183"/>
      <c r="BLW21" s="183"/>
      <c r="BLX21" s="183"/>
      <c r="BLY21" s="183"/>
      <c r="BLZ21" s="183"/>
      <c r="BMA21" s="183"/>
      <c r="BMB21" s="183"/>
      <c r="BMC21" s="183"/>
      <c r="BMD21" s="183"/>
      <c r="BME21" s="183"/>
      <c r="BMF21" s="183"/>
      <c r="BMG21" s="183"/>
      <c r="BMH21" s="183"/>
      <c r="BMI21" s="183"/>
      <c r="BMJ21" s="183"/>
      <c r="BMK21" s="183"/>
      <c r="BML21" s="183"/>
      <c r="BMM21" s="183"/>
      <c r="BMN21" s="183"/>
      <c r="BMO21" s="183"/>
      <c r="BMP21" s="183"/>
      <c r="BMQ21" s="183"/>
      <c r="BMR21" s="183"/>
      <c r="BMS21" s="183"/>
      <c r="BMT21" s="183"/>
      <c r="BMU21" s="183"/>
      <c r="BMV21" s="183"/>
      <c r="BMW21" s="183"/>
      <c r="BMX21" s="183"/>
      <c r="BMY21" s="183"/>
      <c r="BMZ21" s="183"/>
      <c r="BNA21" s="183"/>
      <c r="BNB21" s="183"/>
      <c r="BNC21" s="183"/>
      <c r="BND21" s="183"/>
      <c r="BNE21" s="183"/>
      <c r="BNF21" s="183"/>
      <c r="BNG21" s="183"/>
      <c r="BNH21" s="183"/>
      <c r="BNI21" s="183"/>
      <c r="BNJ21" s="183"/>
      <c r="BNK21" s="183"/>
      <c r="BNL21" s="183"/>
      <c r="BNM21" s="183"/>
      <c r="BNN21" s="183"/>
      <c r="BNO21" s="183"/>
      <c r="BNP21" s="183"/>
      <c r="BNQ21" s="183"/>
      <c r="BNR21" s="183"/>
      <c r="BNS21" s="183"/>
      <c r="BNT21" s="183"/>
      <c r="BNU21" s="183"/>
      <c r="BNV21" s="183"/>
      <c r="BNW21" s="183"/>
      <c r="BNX21" s="183"/>
      <c r="BNY21" s="183"/>
      <c r="BNZ21" s="183"/>
      <c r="BOA21" s="183"/>
      <c r="BOB21" s="183"/>
      <c r="BOC21" s="183"/>
      <c r="BOD21" s="183"/>
      <c r="BOE21" s="183"/>
      <c r="BOF21" s="183"/>
      <c r="BOG21" s="183"/>
      <c r="BOH21" s="183"/>
      <c r="BOI21" s="183"/>
      <c r="BOJ21" s="183"/>
      <c r="BOK21" s="183"/>
      <c r="BOL21" s="183"/>
      <c r="BOM21" s="183"/>
      <c r="BON21" s="183"/>
      <c r="BOO21" s="183"/>
      <c r="BOP21" s="183"/>
      <c r="BOQ21" s="183"/>
      <c r="BOR21" s="183"/>
      <c r="BOS21" s="183"/>
      <c r="BOT21" s="183"/>
      <c r="BOU21" s="183"/>
      <c r="BOV21" s="183"/>
      <c r="BOW21" s="183"/>
      <c r="BOX21" s="183"/>
      <c r="BOY21" s="183"/>
      <c r="BOZ21" s="183"/>
      <c r="BPA21" s="183"/>
      <c r="BPB21" s="183"/>
      <c r="BPC21" s="183"/>
      <c r="BPD21" s="183"/>
      <c r="BPE21" s="183"/>
      <c r="BPF21" s="183"/>
      <c r="BPG21" s="183"/>
      <c r="BPH21" s="183"/>
      <c r="BPI21" s="183"/>
      <c r="BPJ21" s="183"/>
      <c r="BPK21" s="183"/>
      <c r="BPL21" s="183"/>
      <c r="BPM21" s="183"/>
      <c r="BPN21" s="183"/>
      <c r="BPO21" s="183"/>
      <c r="BPP21" s="183"/>
      <c r="BPQ21" s="183"/>
      <c r="BPR21" s="183"/>
      <c r="BPS21" s="183"/>
      <c r="BPT21" s="183"/>
      <c r="BPU21" s="183"/>
      <c r="BPV21" s="183"/>
      <c r="BPW21" s="183"/>
      <c r="BPX21" s="183"/>
      <c r="BPY21" s="183"/>
      <c r="BPZ21" s="183"/>
      <c r="BQA21" s="183"/>
      <c r="BQB21" s="183"/>
      <c r="BQC21" s="183"/>
      <c r="BQD21" s="183"/>
      <c r="BQE21" s="183"/>
      <c r="BQF21" s="183"/>
      <c r="BQG21" s="183"/>
      <c r="BQH21" s="183"/>
      <c r="BQI21" s="183"/>
      <c r="BQJ21" s="183"/>
      <c r="BQK21" s="183"/>
      <c r="BQL21" s="183"/>
      <c r="BQM21" s="183"/>
      <c r="BQN21" s="183"/>
      <c r="BQO21" s="183"/>
      <c r="BQP21" s="183"/>
      <c r="BQQ21" s="183"/>
      <c r="BQR21" s="183"/>
      <c r="BQS21" s="183"/>
      <c r="BQT21" s="183"/>
      <c r="BQU21" s="183"/>
      <c r="BQV21" s="183"/>
      <c r="BQW21" s="183"/>
      <c r="BQX21" s="183"/>
      <c r="BQY21" s="183"/>
      <c r="BQZ21" s="183"/>
      <c r="BRA21" s="183"/>
      <c r="BRB21" s="183"/>
      <c r="BRC21" s="183"/>
      <c r="BRD21" s="183"/>
      <c r="BRE21" s="183"/>
      <c r="BRF21" s="183"/>
      <c r="BRG21" s="183"/>
      <c r="BRH21" s="183"/>
      <c r="BRI21" s="183"/>
      <c r="BRJ21" s="183"/>
      <c r="BRK21" s="183"/>
      <c r="BRL21" s="183"/>
      <c r="BRM21" s="183"/>
      <c r="BRN21" s="183"/>
      <c r="BRO21" s="183"/>
      <c r="BRP21" s="183"/>
      <c r="BRQ21" s="183"/>
      <c r="BRR21" s="183"/>
      <c r="BRS21" s="183"/>
      <c r="BRT21" s="183"/>
      <c r="BRU21" s="183"/>
      <c r="BRV21" s="183"/>
      <c r="BRW21" s="183"/>
      <c r="BRX21" s="183"/>
      <c r="BRY21" s="183"/>
      <c r="BRZ21" s="183"/>
      <c r="BSA21" s="183"/>
      <c r="BSB21" s="183"/>
      <c r="BSC21" s="183"/>
      <c r="BSD21" s="183"/>
      <c r="BSE21" s="183"/>
      <c r="BSF21" s="183"/>
      <c r="BSG21" s="183"/>
      <c r="BSH21" s="183"/>
      <c r="BSI21" s="183"/>
      <c r="BSJ21" s="183"/>
      <c r="BSK21" s="183"/>
      <c r="BSL21" s="183"/>
      <c r="BSM21" s="183"/>
      <c r="BSN21" s="183"/>
      <c r="BSO21" s="183"/>
      <c r="BSP21" s="183"/>
      <c r="BSQ21" s="183"/>
      <c r="BSR21" s="183"/>
      <c r="BSS21" s="183"/>
      <c r="BST21" s="183"/>
      <c r="BSU21" s="183"/>
      <c r="BSV21" s="183"/>
      <c r="BSW21" s="183"/>
      <c r="BSX21" s="183"/>
      <c r="BSY21" s="183"/>
      <c r="BSZ21" s="183"/>
      <c r="BTA21" s="183"/>
      <c r="BTB21" s="183"/>
      <c r="BTC21" s="183"/>
      <c r="BTD21" s="183"/>
      <c r="BTE21" s="183"/>
      <c r="BTF21" s="183"/>
      <c r="BTG21" s="183"/>
      <c r="BTH21" s="183"/>
      <c r="BTI21" s="183"/>
      <c r="BTJ21" s="183"/>
      <c r="BTK21" s="183"/>
      <c r="BTL21" s="183"/>
      <c r="BTM21" s="183"/>
      <c r="BTN21" s="183"/>
      <c r="BTO21" s="183"/>
      <c r="BTP21" s="183"/>
      <c r="BTQ21" s="183"/>
      <c r="BTR21" s="183"/>
      <c r="BTS21" s="183"/>
      <c r="BTT21" s="183"/>
      <c r="BTU21" s="183"/>
      <c r="BTV21" s="183"/>
      <c r="BTW21" s="183"/>
      <c r="BTX21" s="183"/>
      <c r="BTY21" s="183"/>
      <c r="BTZ21" s="183"/>
      <c r="BUA21" s="183"/>
      <c r="BUB21" s="183"/>
      <c r="BUC21" s="183"/>
      <c r="BUD21" s="183"/>
      <c r="BUE21" s="183"/>
      <c r="BUF21" s="183"/>
      <c r="BUG21" s="183"/>
      <c r="BUH21" s="183"/>
      <c r="BUI21" s="183"/>
      <c r="BUJ21" s="183"/>
      <c r="BUK21" s="183"/>
      <c r="BUL21" s="183"/>
      <c r="BUM21" s="183"/>
      <c r="BUN21" s="183"/>
      <c r="BUO21" s="183"/>
      <c r="BUP21" s="183"/>
      <c r="BUQ21" s="183"/>
      <c r="BUR21" s="183"/>
      <c r="BUS21" s="183"/>
      <c r="BUT21" s="183"/>
      <c r="BUU21" s="183"/>
      <c r="BUV21" s="183"/>
      <c r="BUW21" s="183"/>
      <c r="BUX21" s="183"/>
      <c r="BUY21" s="183"/>
      <c r="BUZ21" s="183"/>
      <c r="BVA21" s="183"/>
      <c r="BVB21" s="183"/>
      <c r="BVC21" s="183"/>
      <c r="BVD21" s="183"/>
      <c r="BVE21" s="183"/>
      <c r="BVF21" s="183"/>
      <c r="BVG21" s="183"/>
      <c r="BVH21" s="183"/>
      <c r="BVI21" s="183"/>
      <c r="BVJ21" s="183"/>
      <c r="BVK21" s="183"/>
      <c r="BVL21" s="183"/>
    </row>
    <row r="22" spans="1:1936" s="61" customFormat="1" ht="31.5" x14ac:dyDescent="0.2">
      <c r="A22" s="58" t="s">
        <v>69</v>
      </c>
      <c r="B22" s="59" t="s">
        <v>70</v>
      </c>
      <c r="C22" s="60"/>
      <c r="D22" s="60" t="s">
        <v>192</v>
      </c>
      <c r="E22" s="60" t="s">
        <v>192</v>
      </c>
      <c r="F22" s="60">
        <f>F23+F48</f>
        <v>0.88</v>
      </c>
      <c r="G22" s="60">
        <f t="shared" ref="G22:O22" si="1">G23+G48</f>
        <v>3.38</v>
      </c>
      <c r="H22" s="60">
        <f t="shared" si="1"/>
        <v>3.04</v>
      </c>
      <c r="I22" s="60">
        <f t="shared" si="1"/>
        <v>0.05</v>
      </c>
      <c r="J22" s="60">
        <f t="shared" si="1"/>
        <v>5.1400000000000006</v>
      </c>
      <c r="K22" s="60">
        <f t="shared" si="1"/>
        <v>0</v>
      </c>
      <c r="L22" s="60">
        <f t="shared" si="1"/>
        <v>0</v>
      </c>
      <c r="M22" s="60">
        <f t="shared" si="1"/>
        <v>0</v>
      </c>
      <c r="N22" s="60">
        <f t="shared" si="1"/>
        <v>56</v>
      </c>
      <c r="O22" s="60">
        <f t="shared" si="1"/>
        <v>45</v>
      </c>
      <c r="P22" s="60" t="s">
        <v>192</v>
      </c>
      <c r="Q22" s="60" t="s">
        <v>192</v>
      </c>
      <c r="R22" s="60" t="s">
        <v>192</v>
      </c>
      <c r="S22" s="60" t="s">
        <v>192</v>
      </c>
      <c r="T22" s="60" t="s">
        <v>192</v>
      </c>
      <c r="U22" s="60" t="s">
        <v>192</v>
      </c>
      <c r="V22" s="60" t="s">
        <v>192</v>
      </c>
      <c r="W22" s="60" t="s">
        <v>192</v>
      </c>
      <c r="X22" s="60" t="s">
        <v>192</v>
      </c>
      <c r="Y22" s="60" t="s">
        <v>192</v>
      </c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  <c r="BG22" s="183"/>
      <c r="BH22" s="183"/>
      <c r="BI22" s="183"/>
      <c r="BJ22" s="183"/>
      <c r="BK22" s="183"/>
      <c r="BL22" s="183"/>
      <c r="BM22" s="183"/>
      <c r="BN22" s="183"/>
      <c r="BO22" s="183"/>
      <c r="BP22" s="183"/>
      <c r="BQ22" s="183"/>
      <c r="BR22" s="183"/>
      <c r="BS22" s="183"/>
      <c r="BT22" s="183"/>
      <c r="BU22" s="183"/>
      <c r="BV22" s="183"/>
      <c r="BW22" s="183"/>
      <c r="BX22" s="183"/>
      <c r="BY22" s="183"/>
      <c r="BZ22" s="183"/>
      <c r="CA22" s="183"/>
      <c r="CB22" s="183"/>
      <c r="CC22" s="183"/>
      <c r="CD22" s="183"/>
      <c r="CE22" s="183"/>
      <c r="CF22" s="183"/>
      <c r="CG22" s="183"/>
      <c r="CH22" s="183"/>
      <c r="CI22" s="183"/>
      <c r="CJ22" s="183"/>
      <c r="CK22" s="183"/>
      <c r="CL22" s="183"/>
      <c r="CM22" s="183"/>
      <c r="CN22" s="183"/>
      <c r="CO22" s="183"/>
      <c r="CP22" s="183"/>
      <c r="CQ22" s="183"/>
      <c r="CR22" s="183"/>
      <c r="CS22" s="183"/>
      <c r="CT22" s="183"/>
      <c r="CU22" s="183"/>
      <c r="CV22" s="183"/>
      <c r="CW22" s="183"/>
      <c r="CX22" s="183"/>
      <c r="CY22" s="183"/>
      <c r="CZ22" s="183"/>
      <c r="DA22" s="183"/>
      <c r="DB22" s="183"/>
      <c r="DC22" s="183"/>
      <c r="DD22" s="183"/>
      <c r="DE22" s="183"/>
      <c r="DF22" s="183"/>
      <c r="DG22" s="183"/>
      <c r="DH22" s="183"/>
      <c r="DI22" s="183"/>
      <c r="DJ22" s="183"/>
      <c r="DK22" s="183"/>
      <c r="DL22" s="183"/>
      <c r="DM22" s="183"/>
      <c r="DN22" s="183"/>
      <c r="DO22" s="183"/>
      <c r="DP22" s="183"/>
      <c r="DQ22" s="183"/>
      <c r="DR22" s="183"/>
      <c r="DS22" s="183"/>
      <c r="DT22" s="183"/>
      <c r="DU22" s="183"/>
      <c r="DV22" s="183"/>
      <c r="DW22" s="183"/>
      <c r="DX22" s="183"/>
      <c r="DY22" s="183"/>
      <c r="DZ22" s="183"/>
      <c r="EA22" s="183"/>
      <c r="EB22" s="183"/>
      <c r="EC22" s="183"/>
      <c r="ED22" s="183"/>
      <c r="EE22" s="183"/>
      <c r="EF22" s="183"/>
      <c r="EG22" s="183"/>
      <c r="EH22" s="183"/>
      <c r="EI22" s="183"/>
      <c r="EJ22" s="183"/>
      <c r="EK22" s="183"/>
      <c r="EL22" s="183"/>
      <c r="EM22" s="183"/>
      <c r="EN22" s="183"/>
      <c r="EO22" s="183"/>
      <c r="EP22" s="183"/>
      <c r="EQ22" s="183"/>
      <c r="ER22" s="183"/>
      <c r="ES22" s="183"/>
      <c r="ET22" s="183"/>
      <c r="EU22" s="183"/>
      <c r="EV22" s="183"/>
      <c r="EW22" s="183"/>
      <c r="EX22" s="183"/>
      <c r="EY22" s="183"/>
      <c r="EZ22" s="183"/>
      <c r="FA22" s="183"/>
      <c r="FB22" s="183"/>
      <c r="FC22" s="183"/>
      <c r="FD22" s="183"/>
      <c r="FE22" s="183"/>
      <c r="FF22" s="183"/>
      <c r="FG22" s="183"/>
      <c r="FH22" s="183"/>
      <c r="FI22" s="183"/>
      <c r="FJ22" s="183"/>
      <c r="FK22" s="183"/>
      <c r="FL22" s="183"/>
      <c r="FM22" s="183"/>
      <c r="FN22" s="183"/>
      <c r="FO22" s="183"/>
      <c r="FP22" s="183"/>
      <c r="FQ22" s="183"/>
      <c r="FR22" s="183"/>
      <c r="FS22" s="183"/>
      <c r="FT22" s="183"/>
      <c r="FU22" s="183"/>
      <c r="FV22" s="183"/>
      <c r="FW22" s="183"/>
      <c r="FX22" s="183"/>
      <c r="FY22" s="183"/>
      <c r="FZ22" s="183"/>
      <c r="GA22" s="183"/>
      <c r="GB22" s="183"/>
      <c r="GC22" s="183"/>
      <c r="GD22" s="183"/>
      <c r="GE22" s="183"/>
      <c r="GF22" s="183"/>
      <c r="GG22" s="183"/>
      <c r="GH22" s="183"/>
      <c r="GI22" s="183"/>
      <c r="GJ22" s="183"/>
      <c r="GK22" s="183"/>
      <c r="GL22" s="183"/>
      <c r="GM22" s="183"/>
      <c r="GN22" s="183"/>
      <c r="GO22" s="183"/>
      <c r="GP22" s="183"/>
      <c r="GQ22" s="183"/>
      <c r="GR22" s="183"/>
      <c r="GS22" s="183"/>
      <c r="GT22" s="183"/>
      <c r="GU22" s="183"/>
      <c r="GV22" s="183"/>
      <c r="GW22" s="183"/>
      <c r="GX22" s="183"/>
      <c r="GY22" s="183"/>
      <c r="GZ22" s="183"/>
      <c r="HA22" s="183"/>
      <c r="HB22" s="183"/>
      <c r="HC22" s="183"/>
      <c r="HD22" s="183"/>
      <c r="HE22" s="183"/>
      <c r="HF22" s="183"/>
      <c r="HG22" s="183"/>
      <c r="HH22" s="183"/>
      <c r="HI22" s="183"/>
      <c r="HJ22" s="183"/>
      <c r="HK22" s="183"/>
      <c r="HL22" s="183"/>
      <c r="HM22" s="183"/>
      <c r="HN22" s="183"/>
      <c r="HO22" s="183"/>
      <c r="HP22" s="183"/>
      <c r="HQ22" s="183"/>
      <c r="HR22" s="183"/>
      <c r="HS22" s="183"/>
      <c r="HT22" s="183"/>
      <c r="HU22" s="183"/>
      <c r="HV22" s="183"/>
      <c r="HW22" s="183"/>
      <c r="HX22" s="183"/>
      <c r="HY22" s="183"/>
      <c r="HZ22" s="183"/>
      <c r="IA22" s="183"/>
      <c r="IB22" s="183"/>
      <c r="IC22" s="183"/>
      <c r="ID22" s="183"/>
      <c r="IE22" s="183"/>
      <c r="IF22" s="183"/>
      <c r="IG22" s="183"/>
      <c r="IH22" s="183"/>
      <c r="II22" s="183"/>
      <c r="IJ22" s="183"/>
      <c r="IK22" s="183"/>
      <c r="IL22" s="183"/>
      <c r="IM22" s="183"/>
      <c r="IN22" s="183"/>
      <c r="IO22" s="183"/>
      <c r="IP22" s="183"/>
      <c r="IQ22" s="183"/>
      <c r="IR22" s="183"/>
      <c r="IS22" s="183"/>
      <c r="IT22" s="183"/>
      <c r="IU22" s="183"/>
      <c r="IV22" s="183"/>
      <c r="IW22" s="183"/>
      <c r="IX22" s="183"/>
      <c r="IY22" s="183"/>
      <c r="IZ22" s="183"/>
      <c r="JA22" s="183"/>
      <c r="JB22" s="183"/>
      <c r="JC22" s="183"/>
      <c r="JD22" s="183"/>
      <c r="JE22" s="183"/>
      <c r="JF22" s="183"/>
      <c r="JG22" s="183"/>
      <c r="JH22" s="183"/>
      <c r="JI22" s="183"/>
      <c r="JJ22" s="183"/>
      <c r="JK22" s="183"/>
      <c r="JL22" s="183"/>
      <c r="JM22" s="183"/>
      <c r="JN22" s="183"/>
      <c r="JO22" s="183"/>
      <c r="JP22" s="183"/>
      <c r="JQ22" s="183"/>
      <c r="JR22" s="183"/>
      <c r="JS22" s="183"/>
      <c r="JT22" s="183"/>
      <c r="JU22" s="183"/>
      <c r="JV22" s="183"/>
      <c r="JW22" s="183"/>
      <c r="JX22" s="183"/>
      <c r="JY22" s="183"/>
      <c r="JZ22" s="183"/>
      <c r="KA22" s="183"/>
      <c r="KB22" s="183"/>
      <c r="KC22" s="183"/>
      <c r="KD22" s="183"/>
      <c r="KE22" s="183"/>
      <c r="KF22" s="183"/>
      <c r="KG22" s="183"/>
      <c r="KH22" s="183"/>
      <c r="KI22" s="183"/>
      <c r="KJ22" s="183"/>
      <c r="KK22" s="183"/>
      <c r="KL22" s="183"/>
      <c r="KM22" s="183"/>
      <c r="KN22" s="183"/>
      <c r="KO22" s="183"/>
      <c r="KP22" s="183"/>
      <c r="KQ22" s="183"/>
      <c r="KR22" s="183"/>
      <c r="KS22" s="183"/>
      <c r="KT22" s="183"/>
      <c r="KU22" s="183"/>
      <c r="KV22" s="183"/>
      <c r="KW22" s="183"/>
      <c r="KX22" s="183"/>
      <c r="KY22" s="183"/>
      <c r="KZ22" s="183"/>
      <c r="LA22" s="183"/>
      <c r="LB22" s="183"/>
      <c r="LC22" s="183"/>
      <c r="LD22" s="183"/>
      <c r="LE22" s="183"/>
      <c r="LF22" s="183"/>
      <c r="LG22" s="183"/>
      <c r="LH22" s="183"/>
      <c r="LI22" s="183"/>
      <c r="LJ22" s="183"/>
      <c r="LK22" s="183"/>
      <c r="LL22" s="183"/>
      <c r="LM22" s="183"/>
      <c r="LN22" s="183"/>
      <c r="LO22" s="183"/>
      <c r="LP22" s="183"/>
      <c r="LQ22" s="183"/>
      <c r="LR22" s="183"/>
      <c r="LS22" s="183"/>
      <c r="LT22" s="183"/>
      <c r="LU22" s="183"/>
      <c r="LV22" s="183"/>
      <c r="LW22" s="183"/>
      <c r="LX22" s="183"/>
      <c r="LY22" s="183"/>
      <c r="LZ22" s="183"/>
      <c r="MA22" s="183"/>
      <c r="MB22" s="183"/>
      <c r="MC22" s="183"/>
      <c r="MD22" s="183"/>
      <c r="ME22" s="183"/>
      <c r="MF22" s="183"/>
      <c r="MG22" s="183"/>
      <c r="MH22" s="183"/>
      <c r="MI22" s="183"/>
      <c r="MJ22" s="183"/>
      <c r="MK22" s="183"/>
      <c r="ML22" s="183"/>
      <c r="MM22" s="183"/>
      <c r="MN22" s="183"/>
      <c r="MO22" s="183"/>
      <c r="MP22" s="183"/>
      <c r="MQ22" s="183"/>
      <c r="MR22" s="183"/>
      <c r="MS22" s="183"/>
      <c r="MT22" s="183"/>
      <c r="MU22" s="183"/>
      <c r="MV22" s="183"/>
      <c r="MW22" s="183"/>
      <c r="MX22" s="183"/>
      <c r="MY22" s="183"/>
      <c r="MZ22" s="183"/>
      <c r="NA22" s="183"/>
      <c r="NB22" s="183"/>
      <c r="NC22" s="183"/>
      <c r="ND22" s="183"/>
      <c r="NE22" s="183"/>
      <c r="NF22" s="183"/>
      <c r="NG22" s="183"/>
      <c r="NH22" s="183"/>
      <c r="NI22" s="183"/>
      <c r="NJ22" s="183"/>
      <c r="NK22" s="183"/>
      <c r="NL22" s="183"/>
      <c r="NM22" s="183"/>
      <c r="NN22" s="183"/>
      <c r="NO22" s="183"/>
      <c r="NP22" s="183"/>
      <c r="NQ22" s="183"/>
      <c r="NR22" s="183"/>
      <c r="NS22" s="183"/>
      <c r="NT22" s="183"/>
      <c r="NU22" s="183"/>
      <c r="NV22" s="183"/>
      <c r="NW22" s="183"/>
      <c r="NX22" s="183"/>
      <c r="NY22" s="183"/>
      <c r="NZ22" s="183"/>
      <c r="OA22" s="183"/>
      <c r="OB22" s="183"/>
      <c r="OC22" s="183"/>
      <c r="OD22" s="183"/>
      <c r="OE22" s="183"/>
      <c r="OF22" s="183"/>
      <c r="OG22" s="183"/>
      <c r="OH22" s="183"/>
      <c r="OI22" s="183"/>
      <c r="OJ22" s="183"/>
      <c r="OK22" s="183"/>
      <c r="OL22" s="183"/>
      <c r="OM22" s="183"/>
      <c r="ON22" s="183"/>
      <c r="OO22" s="183"/>
      <c r="OP22" s="183"/>
      <c r="OQ22" s="183"/>
      <c r="OR22" s="183"/>
      <c r="OS22" s="183"/>
      <c r="OT22" s="183"/>
      <c r="OU22" s="183"/>
      <c r="OV22" s="183"/>
      <c r="OW22" s="183"/>
      <c r="OX22" s="183"/>
      <c r="OY22" s="183"/>
      <c r="OZ22" s="183"/>
      <c r="PA22" s="183"/>
      <c r="PB22" s="183"/>
      <c r="PC22" s="183"/>
      <c r="PD22" s="183"/>
      <c r="PE22" s="183"/>
      <c r="PF22" s="183"/>
      <c r="PG22" s="183"/>
      <c r="PH22" s="183"/>
      <c r="PI22" s="183"/>
      <c r="PJ22" s="183"/>
      <c r="PK22" s="183"/>
      <c r="PL22" s="183"/>
      <c r="PM22" s="183"/>
      <c r="PN22" s="183"/>
      <c r="PO22" s="183"/>
      <c r="PP22" s="183"/>
      <c r="PQ22" s="183"/>
      <c r="PR22" s="183"/>
      <c r="PS22" s="183"/>
      <c r="PT22" s="183"/>
      <c r="PU22" s="183"/>
      <c r="PV22" s="183"/>
      <c r="PW22" s="183"/>
      <c r="PX22" s="183"/>
      <c r="PY22" s="183"/>
      <c r="PZ22" s="183"/>
      <c r="QA22" s="183"/>
      <c r="QB22" s="183"/>
      <c r="QC22" s="183"/>
      <c r="QD22" s="183"/>
      <c r="QE22" s="183"/>
      <c r="QF22" s="183"/>
      <c r="QG22" s="183"/>
      <c r="QH22" s="183"/>
      <c r="QI22" s="183"/>
      <c r="QJ22" s="183"/>
      <c r="QK22" s="183"/>
      <c r="QL22" s="183"/>
      <c r="QM22" s="183"/>
      <c r="QN22" s="183"/>
      <c r="QO22" s="183"/>
      <c r="QP22" s="183"/>
      <c r="QQ22" s="183"/>
      <c r="QR22" s="183"/>
      <c r="QS22" s="183"/>
      <c r="QT22" s="183"/>
      <c r="QU22" s="183"/>
      <c r="QV22" s="183"/>
      <c r="QW22" s="183"/>
      <c r="QX22" s="183"/>
      <c r="QY22" s="183"/>
      <c r="QZ22" s="183"/>
      <c r="RA22" s="183"/>
      <c r="RB22" s="183"/>
      <c r="RC22" s="183"/>
      <c r="RD22" s="183"/>
      <c r="RE22" s="183"/>
      <c r="RF22" s="183"/>
      <c r="RG22" s="183"/>
      <c r="RH22" s="183"/>
      <c r="RI22" s="183"/>
      <c r="RJ22" s="183"/>
      <c r="RK22" s="183"/>
      <c r="RL22" s="183"/>
      <c r="RM22" s="183"/>
      <c r="RN22" s="183"/>
      <c r="RO22" s="183"/>
      <c r="RP22" s="183"/>
      <c r="RQ22" s="183"/>
      <c r="RR22" s="183"/>
      <c r="RS22" s="183"/>
      <c r="RT22" s="183"/>
      <c r="RU22" s="183"/>
      <c r="RV22" s="183"/>
      <c r="RW22" s="183"/>
      <c r="RX22" s="183"/>
      <c r="RY22" s="183"/>
      <c r="RZ22" s="183"/>
      <c r="SA22" s="183"/>
      <c r="SB22" s="183"/>
      <c r="SC22" s="183"/>
      <c r="SD22" s="183"/>
      <c r="SE22" s="183"/>
      <c r="SF22" s="183"/>
      <c r="SG22" s="183"/>
      <c r="SH22" s="183"/>
      <c r="SI22" s="183"/>
      <c r="SJ22" s="183"/>
      <c r="SK22" s="183"/>
      <c r="SL22" s="183"/>
      <c r="SM22" s="183"/>
      <c r="SN22" s="183"/>
      <c r="SO22" s="183"/>
      <c r="SP22" s="183"/>
      <c r="SQ22" s="183"/>
      <c r="SR22" s="183"/>
      <c r="SS22" s="183"/>
      <c r="ST22" s="183"/>
      <c r="SU22" s="183"/>
      <c r="SV22" s="183"/>
      <c r="SW22" s="183"/>
      <c r="SX22" s="183"/>
      <c r="SY22" s="183"/>
      <c r="SZ22" s="183"/>
      <c r="TA22" s="183"/>
      <c r="TB22" s="183"/>
      <c r="TC22" s="183"/>
      <c r="TD22" s="183"/>
      <c r="TE22" s="183"/>
      <c r="TF22" s="183"/>
      <c r="TG22" s="183"/>
      <c r="TH22" s="183"/>
      <c r="TI22" s="183"/>
      <c r="TJ22" s="183"/>
      <c r="TK22" s="183"/>
      <c r="TL22" s="183"/>
      <c r="TM22" s="183"/>
      <c r="TN22" s="183"/>
      <c r="TO22" s="183"/>
      <c r="TP22" s="183"/>
      <c r="TQ22" s="183"/>
      <c r="TR22" s="183"/>
      <c r="TS22" s="183"/>
      <c r="TT22" s="183"/>
      <c r="TU22" s="183"/>
      <c r="TV22" s="183"/>
      <c r="TW22" s="183"/>
      <c r="TX22" s="183"/>
      <c r="TY22" s="183"/>
      <c r="TZ22" s="183"/>
      <c r="UA22" s="183"/>
      <c r="UB22" s="183"/>
      <c r="UC22" s="183"/>
      <c r="UD22" s="183"/>
      <c r="UE22" s="183"/>
      <c r="UF22" s="183"/>
      <c r="UG22" s="183"/>
      <c r="UH22" s="183"/>
      <c r="UI22" s="183"/>
      <c r="UJ22" s="183"/>
      <c r="UK22" s="183"/>
      <c r="UL22" s="183"/>
      <c r="UM22" s="183"/>
      <c r="UN22" s="183"/>
      <c r="UO22" s="183"/>
      <c r="UP22" s="183"/>
      <c r="UQ22" s="183"/>
      <c r="UR22" s="183"/>
      <c r="US22" s="183"/>
      <c r="UT22" s="183"/>
      <c r="UU22" s="183"/>
      <c r="UV22" s="183"/>
      <c r="UW22" s="183"/>
      <c r="UX22" s="183"/>
      <c r="UY22" s="183"/>
      <c r="UZ22" s="183"/>
      <c r="VA22" s="183"/>
      <c r="VB22" s="183"/>
      <c r="VC22" s="183"/>
      <c r="VD22" s="183"/>
      <c r="VE22" s="183"/>
      <c r="VF22" s="183"/>
      <c r="VG22" s="183"/>
      <c r="VH22" s="183"/>
      <c r="VI22" s="183"/>
      <c r="VJ22" s="183"/>
      <c r="VK22" s="183"/>
      <c r="VL22" s="183"/>
      <c r="VM22" s="183"/>
      <c r="VN22" s="183"/>
      <c r="VO22" s="183"/>
      <c r="VP22" s="183"/>
      <c r="VQ22" s="183"/>
      <c r="VR22" s="183"/>
      <c r="VS22" s="183"/>
      <c r="VT22" s="183"/>
      <c r="VU22" s="183"/>
      <c r="VV22" s="183"/>
      <c r="VW22" s="183"/>
      <c r="VX22" s="183"/>
      <c r="VY22" s="183"/>
      <c r="VZ22" s="183"/>
      <c r="WA22" s="183"/>
      <c r="WB22" s="183"/>
      <c r="WC22" s="183"/>
      <c r="WD22" s="183"/>
      <c r="WE22" s="183"/>
      <c r="WF22" s="183"/>
      <c r="WG22" s="183"/>
      <c r="WH22" s="183"/>
      <c r="WI22" s="183"/>
      <c r="WJ22" s="183"/>
      <c r="WK22" s="183"/>
      <c r="WL22" s="183"/>
      <c r="WM22" s="183"/>
      <c r="WN22" s="183"/>
      <c r="WO22" s="183"/>
      <c r="WP22" s="183"/>
      <c r="WQ22" s="183"/>
      <c r="WR22" s="183"/>
      <c r="WS22" s="183"/>
      <c r="WT22" s="183"/>
      <c r="WU22" s="183"/>
      <c r="WV22" s="183"/>
      <c r="WW22" s="183"/>
      <c r="WX22" s="183"/>
      <c r="WY22" s="183"/>
      <c r="WZ22" s="183"/>
      <c r="XA22" s="183"/>
      <c r="XB22" s="183"/>
      <c r="XC22" s="183"/>
      <c r="XD22" s="183"/>
      <c r="XE22" s="183"/>
      <c r="XF22" s="183"/>
      <c r="XG22" s="183"/>
      <c r="XH22" s="183"/>
      <c r="XI22" s="183"/>
      <c r="XJ22" s="183"/>
      <c r="XK22" s="183"/>
      <c r="XL22" s="183"/>
      <c r="XM22" s="183"/>
      <c r="XN22" s="183"/>
      <c r="XO22" s="183"/>
      <c r="XP22" s="183"/>
      <c r="XQ22" s="183"/>
      <c r="XR22" s="183"/>
      <c r="XS22" s="183"/>
      <c r="XT22" s="183"/>
      <c r="XU22" s="183"/>
      <c r="XV22" s="183"/>
      <c r="XW22" s="183"/>
      <c r="XX22" s="183"/>
      <c r="XY22" s="183"/>
      <c r="XZ22" s="183"/>
      <c r="YA22" s="183"/>
      <c r="YB22" s="183"/>
      <c r="YC22" s="183"/>
      <c r="YD22" s="183"/>
      <c r="YE22" s="183"/>
      <c r="YF22" s="183"/>
      <c r="YG22" s="183"/>
      <c r="YH22" s="183"/>
      <c r="YI22" s="183"/>
      <c r="YJ22" s="183"/>
      <c r="YK22" s="183"/>
      <c r="YL22" s="183"/>
      <c r="YM22" s="183"/>
      <c r="YN22" s="183"/>
      <c r="YO22" s="183"/>
      <c r="YP22" s="183"/>
      <c r="YQ22" s="183"/>
      <c r="YR22" s="183"/>
      <c r="YS22" s="183"/>
      <c r="YT22" s="183"/>
      <c r="YU22" s="183"/>
      <c r="YV22" s="183"/>
      <c r="YW22" s="183"/>
      <c r="YX22" s="183"/>
      <c r="YY22" s="183"/>
      <c r="YZ22" s="183"/>
      <c r="ZA22" s="183"/>
      <c r="ZB22" s="183"/>
      <c r="ZC22" s="183"/>
      <c r="ZD22" s="183"/>
      <c r="ZE22" s="183"/>
      <c r="ZF22" s="183"/>
      <c r="ZG22" s="183"/>
      <c r="ZH22" s="183"/>
      <c r="ZI22" s="183"/>
      <c r="ZJ22" s="183"/>
      <c r="ZK22" s="183"/>
      <c r="ZL22" s="183"/>
      <c r="ZM22" s="183"/>
      <c r="ZN22" s="183"/>
      <c r="ZO22" s="183"/>
      <c r="ZP22" s="183"/>
      <c r="ZQ22" s="183"/>
      <c r="ZR22" s="183"/>
      <c r="ZS22" s="183"/>
      <c r="ZT22" s="183"/>
      <c r="ZU22" s="183"/>
      <c r="ZV22" s="183"/>
      <c r="ZW22" s="183"/>
      <c r="ZX22" s="183"/>
      <c r="ZY22" s="183"/>
      <c r="ZZ22" s="183"/>
      <c r="AAA22" s="183"/>
      <c r="AAB22" s="183"/>
      <c r="AAC22" s="183"/>
      <c r="AAD22" s="183"/>
      <c r="AAE22" s="183"/>
      <c r="AAF22" s="183"/>
      <c r="AAG22" s="183"/>
      <c r="AAH22" s="183"/>
      <c r="AAI22" s="183"/>
      <c r="AAJ22" s="183"/>
      <c r="AAK22" s="183"/>
      <c r="AAL22" s="183"/>
      <c r="AAM22" s="183"/>
      <c r="AAN22" s="183"/>
      <c r="AAO22" s="183"/>
      <c r="AAP22" s="183"/>
      <c r="AAQ22" s="183"/>
      <c r="AAR22" s="183"/>
      <c r="AAS22" s="183"/>
      <c r="AAT22" s="183"/>
      <c r="AAU22" s="183"/>
      <c r="AAV22" s="183"/>
      <c r="AAW22" s="183"/>
      <c r="AAX22" s="183"/>
      <c r="AAY22" s="183"/>
      <c r="AAZ22" s="183"/>
      <c r="ABA22" s="183"/>
      <c r="ABB22" s="183"/>
      <c r="ABC22" s="183"/>
      <c r="ABD22" s="183"/>
      <c r="ABE22" s="183"/>
      <c r="ABF22" s="183"/>
      <c r="ABG22" s="183"/>
      <c r="ABH22" s="183"/>
      <c r="ABI22" s="183"/>
      <c r="ABJ22" s="183"/>
      <c r="ABK22" s="183"/>
      <c r="ABL22" s="183"/>
      <c r="ABM22" s="183"/>
      <c r="ABN22" s="183"/>
      <c r="ABO22" s="183"/>
      <c r="ABP22" s="183"/>
      <c r="ABQ22" s="183"/>
      <c r="ABR22" s="183"/>
      <c r="ABS22" s="183"/>
      <c r="ABT22" s="183"/>
      <c r="ABU22" s="183"/>
      <c r="ABV22" s="183"/>
      <c r="ABW22" s="183"/>
      <c r="ABX22" s="183"/>
      <c r="ABY22" s="183"/>
      <c r="ABZ22" s="183"/>
      <c r="ACA22" s="183"/>
      <c r="ACB22" s="183"/>
      <c r="ACC22" s="183"/>
      <c r="ACD22" s="183"/>
      <c r="ACE22" s="183"/>
      <c r="ACF22" s="183"/>
      <c r="ACG22" s="183"/>
      <c r="ACH22" s="183"/>
      <c r="ACI22" s="183"/>
      <c r="ACJ22" s="183"/>
      <c r="ACK22" s="183"/>
      <c r="ACL22" s="183"/>
      <c r="ACM22" s="183"/>
      <c r="ACN22" s="183"/>
      <c r="ACO22" s="183"/>
      <c r="ACP22" s="183"/>
      <c r="ACQ22" s="183"/>
      <c r="ACR22" s="183"/>
      <c r="ACS22" s="183"/>
      <c r="ACT22" s="183"/>
      <c r="ACU22" s="183"/>
      <c r="ACV22" s="183"/>
      <c r="ACW22" s="183"/>
      <c r="ACX22" s="183"/>
      <c r="ACY22" s="183"/>
      <c r="ACZ22" s="183"/>
      <c r="ADA22" s="183"/>
      <c r="ADB22" s="183"/>
      <c r="ADC22" s="183"/>
      <c r="ADD22" s="183"/>
      <c r="ADE22" s="183"/>
      <c r="ADF22" s="183"/>
      <c r="ADG22" s="183"/>
      <c r="ADH22" s="183"/>
      <c r="ADI22" s="183"/>
      <c r="ADJ22" s="183"/>
      <c r="ADK22" s="183"/>
      <c r="ADL22" s="183"/>
      <c r="ADM22" s="183"/>
      <c r="ADN22" s="183"/>
      <c r="ADO22" s="183"/>
      <c r="ADP22" s="183"/>
      <c r="ADQ22" s="183"/>
      <c r="ADR22" s="183"/>
      <c r="ADS22" s="183"/>
      <c r="ADT22" s="183"/>
      <c r="ADU22" s="183"/>
      <c r="ADV22" s="183"/>
      <c r="ADW22" s="183"/>
      <c r="ADX22" s="183"/>
      <c r="ADY22" s="183"/>
      <c r="ADZ22" s="183"/>
      <c r="AEA22" s="183"/>
      <c r="AEB22" s="183"/>
      <c r="AEC22" s="183"/>
      <c r="AED22" s="183"/>
      <c r="AEE22" s="183"/>
      <c r="AEF22" s="183"/>
      <c r="AEG22" s="183"/>
      <c r="AEH22" s="183"/>
      <c r="AEI22" s="183"/>
      <c r="AEJ22" s="183"/>
      <c r="AEK22" s="183"/>
      <c r="AEL22" s="183"/>
      <c r="AEM22" s="183"/>
      <c r="AEN22" s="183"/>
      <c r="AEO22" s="183"/>
      <c r="AEP22" s="183"/>
      <c r="AEQ22" s="183"/>
      <c r="AER22" s="183"/>
      <c r="AES22" s="183"/>
      <c r="AET22" s="183"/>
      <c r="AEU22" s="183"/>
      <c r="AEV22" s="183"/>
      <c r="AEW22" s="183"/>
      <c r="AEX22" s="183"/>
      <c r="AEY22" s="183"/>
      <c r="AEZ22" s="183"/>
      <c r="AFA22" s="183"/>
      <c r="AFB22" s="183"/>
      <c r="AFC22" s="183"/>
      <c r="AFD22" s="183"/>
      <c r="AFE22" s="183"/>
      <c r="AFF22" s="183"/>
      <c r="AFG22" s="183"/>
      <c r="AFH22" s="183"/>
      <c r="AFI22" s="183"/>
      <c r="AFJ22" s="183"/>
      <c r="AFK22" s="183"/>
      <c r="AFL22" s="183"/>
      <c r="AFM22" s="183"/>
      <c r="AFN22" s="183"/>
      <c r="AFO22" s="183"/>
      <c r="AFP22" s="183"/>
      <c r="AFQ22" s="183"/>
      <c r="AFR22" s="183"/>
      <c r="AFS22" s="183"/>
      <c r="AFT22" s="183"/>
      <c r="AFU22" s="183"/>
      <c r="AFV22" s="183"/>
      <c r="AFW22" s="183"/>
      <c r="AFX22" s="183"/>
      <c r="AFY22" s="183"/>
      <c r="AFZ22" s="183"/>
      <c r="AGA22" s="183"/>
      <c r="AGB22" s="183"/>
      <c r="AGC22" s="183"/>
      <c r="AGD22" s="183"/>
      <c r="AGE22" s="183"/>
      <c r="AGF22" s="183"/>
      <c r="AGG22" s="183"/>
      <c r="AGH22" s="183"/>
      <c r="AGI22" s="183"/>
      <c r="AGJ22" s="183"/>
      <c r="AGK22" s="183"/>
      <c r="AGL22" s="183"/>
      <c r="AGM22" s="183"/>
      <c r="AGN22" s="183"/>
      <c r="AGO22" s="183"/>
      <c r="AGP22" s="183"/>
      <c r="AGQ22" s="183"/>
      <c r="AGR22" s="183"/>
      <c r="AGS22" s="183"/>
      <c r="AGT22" s="183"/>
      <c r="AGU22" s="183"/>
      <c r="AGV22" s="183"/>
      <c r="AGW22" s="183"/>
      <c r="AGX22" s="183"/>
      <c r="AGY22" s="183"/>
      <c r="AGZ22" s="183"/>
      <c r="AHA22" s="183"/>
      <c r="AHB22" s="183"/>
      <c r="AHC22" s="183"/>
      <c r="AHD22" s="183"/>
      <c r="AHE22" s="183"/>
      <c r="AHF22" s="183"/>
      <c r="AHG22" s="183"/>
      <c r="AHH22" s="183"/>
      <c r="AHI22" s="183"/>
      <c r="AHJ22" s="183"/>
      <c r="AHK22" s="183"/>
      <c r="AHL22" s="183"/>
      <c r="AHM22" s="183"/>
      <c r="AHN22" s="183"/>
      <c r="AHO22" s="183"/>
      <c r="AHP22" s="183"/>
      <c r="AHQ22" s="183"/>
      <c r="AHR22" s="183"/>
      <c r="AHS22" s="183"/>
      <c r="AHT22" s="183"/>
      <c r="AHU22" s="183"/>
      <c r="AHV22" s="183"/>
      <c r="AHW22" s="183"/>
      <c r="AHX22" s="183"/>
      <c r="AHY22" s="183"/>
      <c r="AHZ22" s="183"/>
      <c r="AIA22" s="183"/>
      <c r="AIB22" s="183"/>
      <c r="AIC22" s="183"/>
      <c r="AID22" s="183"/>
      <c r="AIE22" s="183"/>
      <c r="AIF22" s="183"/>
      <c r="AIG22" s="183"/>
      <c r="AIH22" s="183"/>
      <c r="AII22" s="183"/>
      <c r="AIJ22" s="183"/>
      <c r="AIK22" s="183"/>
      <c r="AIL22" s="183"/>
      <c r="AIM22" s="183"/>
      <c r="AIN22" s="183"/>
      <c r="AIO22" s="183"/>
      <c r="AIP22" s="183"/>
      <c r="AIQ22" s="183"/>
      <c r="AIR22" s="183"/>
      <c r="AIS22" s="183"/>
      <c r="AIT22" s="183"/>
      <c r="AIU22" s="183"/>
      <c r="AIV22" s="183"/>
      <c r="AIW22" s="183"/>
      <c r="AIX22" s="183"/>
      <c r="AIY22" s="183"/>
      <c r="AIZ22" s="183"/>
      <c r="AJA22" s="183"/>
      <c r="AJB22" s="183"/>
      <c r="AJC22" s="183"/>
      <c r="AJD22" s="183"/>
      <c r="AJE22" s="183"/>
      <c r="AJF22" s="183"/>
      <c r="AJG22" s="183"/>
      <c r="AJH22" s="183"/>
      <c r="AJI22" s="183"/>
      <c r="AJJ22" s="183"/>
      <c r="AJK22" s="183"/>
      <c r="AJL22" s="183"/>
      <c r="AJM22" s="183"/>
      <c r="AJN22" s="183"/>
      <c r="AJO22" s="183"/>
      <c r="AJP22" s="183"/>
      <c r="AJQ22" s="183"/>
      <c r="AJR22" s="183"/>
      <c r="AJS22" s="183"/>
      <c r="AJT22" s="183"/>
      <c r="AJU22" s="183"/>
      <c r="AJV22" s="183"/>
      <c r="AJW22" s="183"/>
      <c r="AJX22" s="183"/>
      <c r="AJY22" s="183"/>
      <c r="AJZ22" s="183"/>
      <c r="AKA22" s="183"/>
      <c r="AKB22" s="183"/>
      <c r="AKC22" s="183"/>
      <c r="AKD22" s="183"/>
      <c r="AKE22" s="183"/>
      <c r="AKF22" s="183"/>
      <c r="AKG22" s="183"/>
      <c r="AKH22" s="183"/>
      <c r="AKI22" s="183"/>
      <c r="AKJ22" s="183"/>
      <c r="AKK22" s="183"/>
      <c r="AKL22" s="183"/>
      <c r="AKM22" s="183"/>
      <c r="AKN22" s="183"/>
      <c r="AKO22" s="183"/>
      <c r="AKP22" s="183"/>
      <c r="AKQ22" s="183"/>
      <c r="AKR22" s="183"/>
      <c r="AKS22" s="183"/>
      <c r="AKT22" s="183"/>
      <c r="AKU22" s="183"/>
      <c r="AKV22" s="183"/>
      <c r="AKW22" s="183"/>
      <c r="AKX22" s="183"/>
      <c r="AKY22" s="183"/>
      <c r="AKZ22" s="183"/>
      <c r="ALA22" s="183"/>
      <c r="ALB22" s="183"/>
      <c r="ALC22" s="183"/>
      <c r="ALD22" s="183"/>
      <c r="ALE22" s="183"/>
      <c r="ALF22" s="183"/>
      <c r="ALG22" s="183"/>
      <c r="ALH22" s="183"/>
      <c r="ALI22" s="183"/>
      <c r="ALJ22" s="183"/>
      <c r="ALK22" s="183"/>
      <c r="ALL22" s="183"/>
      <c r="ALM22" s="183"/>
      <c r="ALN22" s="183"/>
      <c r="ALO22" s="183"/>
      <c r="ALP22" s="183"/>
      <c r="ALQ22" s="183"/>
      <c r="ALR22" s="183"/>
      <c r="ALS22" s="183"/>
      <c r="ALT22" s="183"/>
      <c r="ALU22" s="183"/>
      <c r="ALV22" s="183"/>
      <c r="ALW22" s="183"/>
      <c r="ALX22" s="183"/>
      <c r="ALY22" s="183"/>
      <c r="ALZ22" s="183"/>
      <c r="AMA22" s="183"/>
      <c r="AMB22" s="183"/>
      <c r="AMC22" s="183"/>
      <c r="AMD22" s="183"/>
      <c r="AME22" s="183"/>
      <c r="AMF22" s="183"/>
      <c r="AMG22" s="183"/>
      <c r="AMH22" s="183"/>
      <c r="AMI22" s="183"/>
      <c r="AMJ22" s="183"/>
      <c r="AMK22" s="183"/>
      <c r="AML22" s="183"/>
      <c r="AMM22" s="183"/>
      <c r="AMN22" s="183"/>
      <c r="AMO22" s="183"/>
      <c r="AMP22" s="183"/>
      <c r="AMQ22" s="183"/>
      <c r="AMR22" s="183"/>
      <c r="AMS22" s="183"/>
      <c r="AMT22" s="183"/>
      <c r="AMU22" s="183"/>
      <c r="AMV22" s="183"/>
      <c r="AMW22" s="183"/>
      <c r="AMX22" s="183"/>
      <c r="AMY22" s="183"/>
      <c r="AMZ22" s="183"/>
      <c r="ANA22" s="183"/>
      <c r="ANB22" s="183"/>
      <c r="ANC22" s="183"/>
      <c r="AND22" s="183"/>
      <c r="ANE22" s="183"/>
      <c r="ANF22" s="183"/>
      <c r="ANG22" s="183"/>
      <c r="ANH22" s="183"/>
      <c r="ANI22" s="183"/>
      <c r="ANJ22" s="183"/>
      <c r="ANK22" s="183"/>
      <c r="ANL22" s="183"/>
      <c r="ANM22" s="183"/>
      <c r="ANN22" s="183"/>
      <c r="ANO22" s="183"/>
      <c r="ANP22" s="183"/>
      <c r="ANQ22" s="183"/>
      <c r="ANR22" s="183"/>
      <c r="ANS22" s="183"/>
      <c r="ANT22" s="183"/>
      <c r="ANU22" s="183"/>
      <c r="ANV22" s="183"/>
      <c r="ANW22" s="183"/>
      <c r="ANX22" s="183"/>
      <c r="ANY22" s="183"/>
      <c r="ANZ22" s="183"/>
      <c r="AOA22" s="183"/>
      <c r="AOB22" s="183"/>
      <c r="AOC22" s="183"/>
      <c r="AOD22" s="183"/>
      <c r="AOE22" s="183"/>
      <c r="AOF22" s="183"/>
      <c r="AOG22" s="183"/>
      <c r="AOH22" s="183"/>
      <c r="AOI22" s="183"/>
      <c r="AOJ22" s="183"/>
      <c r="AOK22" s="183"/>
      <c r="AOL22" s="183"/>
      <c r="AOM22" s="183"/>
      <c r="AON22" s="183"/>
      <c r="AOO22" s="183"/>
      <c r="AOP22" s="183"/>
      <c r="AOQ22" s="183"/>
      <c r="AOR22" s="183"/>
      <c r="AOS22" s="183"/>
      <c r="AOT22" s="183"/>
      <c r="AOU22" s="183"/>
      <c r="AOV22" s="183"/>
      <c r="AOW22" s="183"/>
      <c r="AOX22" s="183"/>
      <c r="AOY22" s="183"/>
      <c r="AOZ22" s="183"/>
      <c r="APA22" s="183"/>
      <c r="APB22" s="183"/>
      <c r="APC22" s="183"/>
      <c r="APD22" s="183"/>
      <c r="APE22" s="183"/>
      <c r="APF22" s="183"/>
      <c r="APG22" s="183"/>
      <c r="APH22" s="183"/>
      <c r="API22" s="183"/>
      <c r="APJ22" s="183"/>
      <c r="APK22" s="183"/>
      <c r="APL22" s="183"/>
      <c r="APM22" s="183"/>
      <c r="APN22" s="183"/>
      <c r="APO22" s="183"/>
      <c r="APP22" s="183"/>
      <c r="APQ22" s="183"/>
      <c r="APR22" s="183"/>
      <c r="APS22" s="183"/>
      <c r="APT22" s="183"/>
      <c r="APU22" s="183"/>
      <c r="APV22" s="183"/>
      <c r="APW22" s="183"/>
      <c r="APX22" s="183"/>
      <c r="APY22" s="183"/>
      <c r="APZ22" s="183"/>
      <c r="AQA22" s="183"/>
      <c r="AQB22" s="183"/>
      <c r="AQC22" s="183"/>
      <c r="AQD22" s="183"/>
      <c r="AQE22" s="183"/>
      <c r="AQF22" s="183"/>
      <c r="AQG22" s="183"/>
      <c r="AQH22" s="183"/>
      <c r="AQI22" s="183"/>
      <c r="AQJ22" s="183"/>
      <c r="AQK22" s="183"/>
      <c r="AQL22" s="183"/>
      <c r="AQM22" s="183"/>
      <c r="AQN22" s="183"/>
      <c r="AQO22" s="183"/>
      <c r="AQP22" s="183"/>
      <c r="AQQ22" s="183"/>
      <c r="AQR22" s="183"/>
      <c r="AQS22" s="183"/>
      <c r="AQT22" s="183"/>
      <c r="AQU22" s="183"/>
      <c r="AQV22" s="183"/>
      <c r="AQW22" s="183"/>
      <c r="AQX22" s="183"/>
      <c r="AQY22" s="183"/>
      <c r="AQZ22" s="183"/>
      <c r="ARA22" s="183"/>
      <c r="ARB22" s="183"/>
      <c r="ARC22" s="183"/>
      <c r="ARD22" s="183"/>
      <c r="ARE22" s="183"/>
      <c r="ARF22" s="183"/>
      <c r="ARG22" s="183"/>
      <c r="ARH22" s="183"/>
      <c r="ARI22" s="183"/>
      <c r="ARJ22" s="183"/>
      <c r="ARK22" s="183"/>
      <c r="ARL22" s="183"/>
      <c r="ARM22" s="183"/>
      <c r="ARN22" s="183"/>
      <c r="ARO22" s="183"/>
      <c r="ARP22" s="183"/>
      <c r="ARQ22" s="183"/>
      <c r="ARR22" s="183"/>
      <c r="ARS22" s="183"/>
      <c r="ART22" s="183"/>
      <c r="ARU22" s="183"/>
      <c r="ARV22" s="183"/>
      <c r="ARW22" s="183"/>
      <c r="ARX22" s="183"/>
      <c r="ARY22" s="183"/>
      <c r="ARZ22" s="183"/>
      <c r="ASA22" s="183"/>
      <c r="ASB22" s="183"/>
      <c r="ASC22" s="183"/>
      <c r="ASD22" s="183"/>
      <c r="ASE22" s="183"/>
      <c r="ASF22" s="183"/>
      <c r="ASG22" s="183"/>
      <c r="ASH22" s="183"/>
      <c r="ASI22" s="183"/>
      <c r="ASJ22" s="183"/>
      <c r="ASK22" s="183"/>
      <c r="ASL22" s="183"/>
      <c r="ASM22" s="183"/>
      <c r="ASN22" s="183"/>
      <c r="ASO22" s="183"/>
      <c r="ASP22" s="183"/>
      <c r="ASQ22" s="183"/>
      <c r="ASR22" s="183"/>
      <c r="ASS22" s="183"/>
      <c r="AST22" s="183"/>
      <c r="ASU22" s="183"/>
      <c r="ASV22" s="183"/>
      <c r="ASW22" s="183"/>
      <c r="ASX22" s="183"/>
      <c r="ASY22" s="183"/>
      <c r="ASZ22" s="183"/>
      <c r="ATA22" s="183"/>
      <c r="ATB22" s="183"/>
      <c r="ATC22" s="183"/>
      <c r="ATD22" s="183"/>
      <c r="ATE22" s="183"/>
      <c r="ATF22" s="183"/>
      <c r="ATG22" s="183"/>
      <c r="ATH22" s="183"/>
      <c r="ATI22" s="183"/>
      <c r="ATJ22" s="183"/>
      <c r="ATK22" s="183"/>
      <c r="ATL22" s="183"/>
      <c r="ATM22" s="183"/>
      <c r="ATN22" s="183"/>
      <c r="ATO22" s="183"/>
      <c r="ATP22" s="183"/>
      <c r="ATQ22" s="183"/>
      <c r="ATR22" s="183"/>
      <c r="ATS22" s="183"/>
      <c r="ATT22" s="183"/>
      <c r="ATU22" s="183"/>
      <c r="ATV22" s="183"/>
      <c r="ATW22" s="183"/>
      <c r="ATX22" s="183"/>
      <c r="ATY22" s="183"/>
      <c r="ATZ22" s="183"/>
      <c r="AUA22" s="183"/>
      <c r="AUB22" s="183"/>
      <c r="AUC22" s="183"/>
      <c r="AUD22" s="183"/>
      <c r="AUE22" s="183"/>
      <c r="AUF22" s="183"/>
      <c r="AUG22" s="183"/>
      <c r="AUH22" s="183"/>
      <c r="AUI22" s="183"/>
      <c r="AUJ22" s="183"/>
      <c r="AUK22" s="183"/>
      <c r="AUL22" s="183"/>
      <c r="AUM22" s="183"/>
      <c r="AUN22" s="183"/>
      <c r="AUO22" s="183"/>
      <c r="AUP22" s="183"/>
      <c r="AUQ22" s="183"/>
      <c r="AUR22" s="183"/>
      <c r="AUS22" s="183"/>
      <c r="AUT22" s="183"/>
      <c r="AUU22" s="183"/>
      <c r="AUV22" s="183"/>
      <c r="AUW22" s="183"/>
      <c r="AUX22" s="183"/>
      <c r="AUY22" s="183"/>
      <c r="AUZ22" s="183"/>
      <c r="AVA22" s="183"/>
      <c r="AVB22" s="183"/>
      <c r="AVC22" s="183"/>
      <c r="AVD22" s="183"/>
      <c r="AVE22" s="183"/>
      <c r="AVF22" s="183"/>
      <c r="AVG22" s="183"/>
      <c r="AVH22" s="183"/>
      <c r="AVI22" s="183"/>
      <c r="AVJ22" s="183"/>
      <c r="AVK22" s="183"/>
      <c r="AVL22" s="183"/>
      <c r="AVM22" s="183"/>
      <c r="AVN22" s="183"/>
      <c r="AVO22" s="183"/>
      <c r="AVP22" s="183"/>
      <c r="AVQ22" s="183"/>
      <c r="AVR22" s="183"/>
      <c r="AVS22" s="183"/>
      <c r="AVT22" s="183"/>
      <c r="AVU22" s="183"/>
      <c r="AVV22" s="183"/>
      <c r="AVW22" s="183"/>
      <c r="AVX22" s="183"/>
      <c r="AVY22" s="183"/>
      <c r="AVZ22" s="183"/>
      <c r="AWA22" s="183"/>
      <c r="AWB22" s="183"/>
      <c r="AWC22" s="183"/>
      <c r="AWD22" s="183"/>
      <c r="AWE22" s="183"/>
      <c r="AWF22" s="183"/>
      <c r="AWG22" s="183"/>
      <c r="AWH22" s="183"/>
      <c r="AWI22" s="183"/>
      <c r="AWJ22" s="183"/>
      <c r="AWK22" s="183"/>
      <c r="AWL22" s="183"/>
      <c r="AWM22" s="183"/>
      <c r="AWN22" s="183"/>
      <c r="AWO22" s="183"/>
      <c r="AWP22" s="183"/>
      <c r="AWQ22" s="183"/>
      <c r="AWR22" s="183"/>
      <c r="AWS22" s="183"/>
      <c r="AWT22" s="183"/>
      <c r="AWU22" s="183"/>
      <c r="AWV22" s="183"/>
      <c r="AWW22" s="183"/>
      <c r="AWX22" s="183"/>
      <c r="AWY22" s="183"/>
      <c r="AWZ22" s="183"/>
      <c r="AXA22" s="183"/>
      <c r="AXB22" s="183"/>
      <c r="AXC22" s="183"/>
      <c r="AXD22" s="183"/>
      <c r="AXE22" s="183"/>
      <c r="AXF22" s="183"/>
      <c r="AXG22" s="183"/>
      <c r="AXH22" s="183"/>
      <c r="AXI22" s="183"/>
      <c r="AXJ22" s="183"/>
      <c r="AXK22" s="183"/>
      <c r="AXL22" s="183"/>
      <c r="AXM22" s="183"/>
      <c r="AXN22" s="183"/>
      <c r="AXO22" s="183"/>
      <c r="AXP22" s="183"/>
      <c r="AXQ22" s="183"/>
      <c r="AXR22" s="183"/>
      <c r="AXS22" s="183"/>
      <c r="AXT22" s="183"/>
      <c r="AXU22" s="183"/>
      <c r="AXV22" s="183"/>
      <c r="AXW22" s="183"/>
      <c r="AXX22" s="183"/>
      <c r="AXY22" s="183"/>
      <c r="AXZ22" s="183"/>
      <c r="AYA22" s="183"/>
      <c r="AYB22" s="183"/>
      <c r="AYC22" s="183"/>
      <c r="AYD22" s="183"/>
      <c r="AYE22" s="183"/>
      <c r="AYF22" s="183"/>
      <c r="AYG22" s="183"/>
      <c r="AYH22" s="183"/>
      <c r="AYI22" s="183"/>
      <c r="AYJ22" s="183"/>
      <c r="AYK22" s="183"/>
      <c r="AYL22" s="183"/>
      <c r="AYM22" s="183"/>
      <c r="AYN22" s="183"/>
      <c r="AYO22" s="183"/>
      <c r="AYP22" s="183"/>
      <c r="AYQ22" s="183"/>
      <c r="AYR22" s="183"/>
      <c r="AYS22" s="183"/>
      <c r="AYT22" s="183"/>
      <c r="AYU22" s="183"/>
      <c r="AYV22" s="183"/>
      <c r="AYW22" s="183"/>
      <c r="AYX22" s="183"/>
      <c r="AYY22" s="183"/>
      <c r="AYZ22" s="183"/>
      <c r="AZA22" s="183"/>
      <c r="AZB22" s="183"/>
      <c r="AZC22" s="183"/>
      <c r="AZD22" s="183"/>
      <c r="AZE22" s="183"/>
      <c r="AZF22" s="183"/>
      <c r="AZG22" s="183"/>
      <c r="AZH22" s="183"/>
      <c r="AZI22" s="183"/>
      <c r="AZJ22" s="183"/>
      <c r="AZK22" s="183"/>
      <c r="AZL22" s="183"/>
      <c r="AZM22" s="183"/>
      <c r="AZN22" s="183"/>
      <c r="AZO22" s="183"/>
      <c r="AZP22" s="183"/>
      <c r="AZQ22" s="183"/>
      <c r="AZR22" s="183"/>
      <c r="AZS22" s="183"/>
      <c r="AZT22" s="183"/>
      <c r="AZU22" s="183"/>
      <c r="AZV22" s="183"/>
      <c r="AZW22" s="183"/>
      <c r="AZX22" s="183"/>
      <c r="AZY22" s="183"/>
      <c r="AZZ22" s="183"/>
      <c r="BAA22" s="183"/>
      <c r="BAB22" s="183"/>
      <c r="BAC22" s="183"/>
      <c r="BAD22" s="183"/>
      <c r="BAE22" s="183"/>
      <c r="BAF22" s="183"/>
      <c r="BAG22" s="183"/>
      <c r="BAH22" s="183"/>
      <c r="BAI22" s="183"/>
      <c r="BAJ22" s="183"/>
      <c r="BAK22" s="183"/>
      <c r="BAL22" s="183"/>
      <c r="BAM22" s="183"/>
      <c r="BAN22" s="183"/>
      <c r="BAO22" s="183"/>
      <c r="BAP22" s="183"/>
      <c r="BAQ22" s="183"/>
      <c r="BAR22" s="183"/>
      <c r="BAS22" s="183"/>
      <c r="BAT22" s="183"/>
      <c r="BAU22" s="183"/>
      <c r="BAV22" s="183"/>
      <c r="BAW22" s="183"/>
      <c r="BAX22" s="183"/>
      <c r="BAY22" s="183"/>
      <c r="BAZ22" s="183"/>
      <c r="BBA22" s="183"/>
      <c r="BBB22" s="183"/>
      <c r="BBC22" s="183"/>
      <c r="BBD22" s="183"/>
      <c r="BBE22" s="183"/>
      <c r="BBF22" s="183"/>
      <c r="BBG22" s="183"/>
      <c r="BBH22" s="183"/>
      <c r="BBI22" s="183"/>
      <c r="BBJ22" s="183"/>
      <c r="BBK22" s="183"/>
      <c r="BBL22" s="183"/>
      <c r="BBM22" s="183"/>
      <c r="BBN22" s="183"/>
      <c r="BBO22" s="183"/>
      <c r="BBP22" s="183"/>
      <c r="BBQ22" s="183"/>
      <c r="BBR22" s="183"/>
      <c r="BBS22" s="183"/>
      <c r="BBT22" s="183"/>
      <c r="BBU22" s="183"/>
      <c r="BBV22" s="183"/>
      <c r="BBW22" s="183"/>
      <c r="BBX22" s="183"/>
      <c r="BBY22" s="183"/>
      <c r="BBZ22" s="183"/>
      <c r="BCA22" s="183"/>
      <c r="BCB22" s="183"/>
      <c r="BCC22" s="183"/>
      <c r="BCD22" s="183"/>
      <c r="BCE22" s="183"/>
      <c r="BCF22" s="183"/>
      <c r="BCG22" s="183"/>
      <c r="BCH22" s="183"/>
      <c r="BCI22" s="183"/>
      <c r="BCJ22" s="183"/>
      <c r="BCK22" s="183"/>
      <c r="BCL22" s="183"/>
      <c r="BCM22" s="183"/>
      <c r="BCN22" s="183"/>
      <c r="BCO22" s="183"/>
      <c r="BCP22" s="183"/>
      <c r="BCQ22" s="183"/>
      <c r="BCR22" s="183"/>
      <c r="BCS22" s="183"/>
      <c r="BCT22" s="183"/>
      <c r="BCU22" s="183"/>
      <c r="BCV22" s="183"/>
      <c r="BCW22" s="183"/>
      <c r="BCX22" s="183"/>
      <c r="BCY22" s="183"/>
      <c r="BCZ22" s="183"/>
      <c r="BDA22" s="183"/>
      <c r="BDB22" s="183"/>
      <c r="BDC22" s="183"/>
      <c r="BDD22" s="183"/>
      <c r="BDE22" s="183"/>
      <c r="BDF22" s="183"/>
      <c r="BDG22" s="183"/>
      <c r="BDH22" s="183"/>
      <c r="BDI22" s="183"/>
      <c r="BDJ22" s="183"/>
      <c r="BDK22" s="183"/>
      <c r="BDL22" s="183"/>
      <c r="BDM22" s="183"/>
      <c r="BDN22" s="183"/>
      <c r="BDO22" s="183"/>
      <c r="BDP22" s="183"/>
      <c r="BDQ22" s="183"/>
      <c r="BDR22" s="183"/>
      <c r="BDS22" s="183"/>
      <c r="BDT22" s="183"/>
      <c r="BDU22" s="183"/>
      <c r="BDV22" s="183"/>
      <c r="BDW22" s="183"/>
      <c r="BDX22" s="183"/>
      <c r="BDY22" s="183"/>
      <c r="BDZ22" s="183"/>
      <c r="BEA22" s="183"/>
      <c r="BEB22" s="183"/>
      <c r="BEC22" s="183"/>
      <c r="BED22" s="183"/>
      <c r="BEE22" s="183"/>
      <c r="BEF22" s="183"/>
      <c r="BEG22" s="183"/>
      <c r="BEH22" s="183"/>
      <c r="BEI22" s="183"/>
      <c r="BEJ22" s="183"/>
      <c r="BEK22" s="183"/>
      <c r="BEL22" s="183"/>
      <c r="BEM22" s="183"/>
      <c r="BEN22" s="183"/>
      <c r="BEO22" s="183"/>
      <c r="BEP22" s="183"/>
      <c r="BEQ22" s="183"/>
      <c r="BER22" s="183"/>
      <c r="BES22" s="183"/>
      <c r="BET22" s="183"/>
      <c r="BEU22" s="183"/>
      <c r="BEV22" s="183"/>
      <c r="BEW22" s="183"/>
      <c r="BEX22" s="183"/>
      <c r="BEY22" s="183"/>
      <c r="BEZ22" s="183"/>
      <c r="BFA22" s="183"/>
      <c r="BFB22" s="183"/>
      <c r="BFC22" s="183"/>
      <c r="BFD22" s="183"/>
      <c r="BFE22" s="183"/>
      <c r="BFF22" s="183"/>
      <c r="BFG22" s="183"/>
      <c r="BFH22" s="183"/>
      <c r="BFI22" s="183"/>
      <c r="BFJ22" s="183"/>
      <c r="BFK22" s="183"/>
      <c r="BFL22" s="183"/>
      <c r="BFM22" s="183"/>
      <c r="BFN22" s="183"/>
      <c r="BFO22" s="183"/>
      <c r="BFP22" s="183"/>
      <c r="BFQ22" s="183"/>
      <c r="BFR22" s="183"/>
      <c r="BFS22" s="183"/>
      <c r="BFT22" s="183"/>
      <c r="BFU22" s="183"/>
      <c r="BFV22" s="183"/>
      <c r="BFW22" s="183"/>
      <c r="BFX22" s="183"/>
      <c r="BFY22" s="183"/>
      <c r="BFZ22" s="183"/>
      <c r="BGA22" s="183"/>
      <c r="BGB22" s="183"/>
      <c r="BGC22" s="183"/>
      <c r="BGD22" s="183"/>
      <c r="BGE22" s="183"/>
      <c r="BGF22" s="183"/>
      <c r="BGG22" s="183"/>
      <c r="BGH22" s="183"/>
      <c r="BGI22" s="183"/>
      <c r="BGJ22" s="183"/>
      <c r="BGK22" s="183"/>
      <c r="BGL22" s="183"/>
      <c r="BGM22" s="183"/>
      <c r="BGN22" s="183"/>
      <c r="BGO22" s="183"/>
      <c r="BGP22" s="183"/>
      <c r="BGQ22" s="183"/>
      <c r="BGR22" s="183"/>
      <c r="BGS22" s="183"/>
      <c r="BGT22" s="183"/>
      <c r="BGU22" s="183"/>
      <c r="BGV22" s="183"/>
      <c r="BGW22" s="183"/>
      <c r="BGX22" s="183"/>
      <c r="BGY22" s="183"/>
      <c r="BGZ22" s="183"/>
      <c r="BHA22" s="183"/>
      <c r="BHB22" s="183"/>
      <c r="BHC22" s="183"/>
      <c r="BHD22" s="183"/>
      <c r="BHE22" s="183"/>
      <c r="BHF22" s="183"/>
      <c r="BHG22" s="183"/>
      <c r="BHH22" s="183"/>
      <c r="BHI22" s="183"/>
      <c r="BHJ22" s="183"/>
      <c r="BHK22" s="183"/>
      <c r="BHL22" s="183"/>
      <c r="BHM22" s="183"/>
      <c r="BHN22" s="183"/>
      <c r="BHO22" s="183"/>
      <c r="BHP22" s="183"/>
      <c r="BHQ22" s="183"/>
      <c r="BHR22" s="183"/>
      <c r="BHS22" s="183"/>
      <c r="BHT22" s="183"/>
      <c r="BHU22" s="183"/>
      <c r="BHV22" s="183"/>
      <c r="BHW22" s="183"/>
      <c r="BHX22" s="183"/>
      <c r="BHY22" s="183"/>
      <c r="BHZ22" s="183"/>
      <c r="BIA22" s="183"/>
      <c r="BIB22" s="183"/>
      <c r="BIC22" s="183"/>
      <c r="BID22" s="183"/>
      <c r="BIE22" s="183"/>
      <c r="BIF22" s="183"/>
      <c r="BIG22" s="183"/>
      <c r="BIH22" s="183"/>
      <c r="BII22" s="183"/>
      <c r="BIJ22" s="183"/>
      <c r="BIK22" s="183"/>
      <c r="BIL22" s="183"/>
      <c r="BIM22" s="183"/>
      <c r="BIN22" s="183"/>
      <c r="BIO22" s="183"/>
      <c r="BIP22" s="183"/>
      <c r="BIQ22" s="183"/>
      <c r="BIR22" s="183"/>
      <c r="BIS22" s="183"/>
      <c r="BIT22" s="183"/>
      <c r="BIU22" s="183"/>
      <c r="BIV22" s="183"/>
      <c r="BIW22" s="183"/>
      <c r="BIX22" s="183"/>
      <c r="BIY22" s="183"/>
      <c r="BIZ22" s="183"/>
      <c r="BJA22" s="183"/>
      <c r="BJB22" s="183"/>
      <c r="BJC22" s="183"/>
      <c r="BJD22" s="183"/>
      <c r="BJE22" s="183"/>
      <c r="BJF22" s="183"/>
      <c r="BJG22" s="183"/>
      <c r="BJH22" s="183"/>
      <c r="BJI22" s="183"/>
      <c r="BJJ22" s="183"/>
      <c r="BJK22" s="183"/>
      <c r="BJL22" s="183"/>
      <c r="BJM22" s="183"/>
      <c r="BJN22" s="183"/>
      <c r="BJO22" s="183"/>
      <c r="BJP22" s="183"/>
      <c r="BJQ22" s="183"/>
      <c r="BJR22" s="183"/>
      <c r="BJS22" s="183"/>
      <c r="BJT22" s="183"/>
      <c r="BJU22" s="183"/>
      <c r="BJV22" s="183"/>
      <c r="BJW22" s="183"/>
      <c r="BJX22" s="183"/>
      <c r="BJY22" s="183"/>
      <c r="BJZ22" s="183"/>
      <c r="BKA22" s="183"/>
      <c r="BKB22" s="183"/>
      <c r="BKC22" s="183"/>
      <c r="BKD22" s="183"/>
      <c r="BKE22" s="183"/>
      <c r="BKF22" s="183"/>
      <c r="BKG22" s="183"/>
      <c r="BKH22" s="183"/>
      <c r="BKI22" s="183"/>
      <c r="BKJ22" s="183"/>
      <c r="BKK22" s="183"/>
      <c r="BKL22" s="183"/>
      <c r="BKM22" s="183"/>
      <c r="BKN22" s="183"/>
      <c r="BKO22" s="183"/>
      <c r="BKP22" s="183"/>
      <c r="BKQ22" s="183"/>
      <c r="BKR22" s="183"/>
      <c r="BKS22" s="183"/>
      <c r="BKT22" s="183"/>
      <c r="BKU22" s="183"/>
      <c r="BKV22" s="183"/>
      <c r="BKW22" s="183"/>
      <c r="BKX22" s="183"/>
      <c r="BKY22" s="183"/>
      <c r="BKZ22" s="183"/>
      <c r="BLA22" s="183"/>
      <c r="BLB22" s="183"/>
      <c r="BLC22" s="183"/>
      <c r="BLD22" s="183"/>
      <c r="BLE22" s="183"/>
      <c r="BLF22" s="183"/>
      <c r="BLG22" s="183"/>
      <c r="BLH22" s="183"/>
      <c r="BLI22" s="183"/>
      <c r="BLJ22" s="183"/>
      <c r="BLK22" s="183"/>
      <c r="BLL22" s="183"/>
      <c r="BLM22" s="183"/>
      <c r="BLN22" s="183"/>
      <c r="BLO22" s="183"/>
      <c r="BLP22" s="183"/>
      <c r="BLQ22" s="183"/>
      <c r="BLR22" s="183"/>
      <c r="BLS22" s="183"/>
      <c r="BLT22" s="183"/>
      <c r="BLU22" s="183"/>
      <c r="BLV22" s="183"/>
      <c r="BLW22" s="183"/>
      <c r="BLX22" s="183"/>
      <c r="BLY22" s="183"/>
      <c r="BLZ22" s="183"/>
      <c r="BMA22" s="183"/>
      <c r="BMB22" s="183"/>
      <c r="BMC22" s="183"/>
      <c r="BMD22" s="183"/>
      <c r="BME22" s="183"/>
      <c r="BMF22" s="183"/>
      <c r="BMG22" s="183"/>
      <c r="BMH22" s="183"/>
      <c r="BMI22" s="183"/>
      <c r="BMJ22" s="183"/>
      <c r="BMK22" s="183"/>
      <c r="BML22" s="183"/>
      <c r="BMM22" s="183"/>
      <c r="BMN22" s="183"/>
      <c r="BMO22" s="183"/>
      <c r="BMP22" s="183"/>
      <c r="BMQ22" s="183"/>
      <c r="BMR22" s="183"/>
      <c r="BMS22" s="183"/>
      <c r="BMT22" s="183"/>
      <c r="BMU22" s="183"/>
      <c r="BMV22" s="183"/>
      <c r="BMW22" s="183"/>
      <c r="BMX22" s="183"/>
      <c r="BMY22" s="183"/>
      <c r="BMZ22" s="183"/>
      <c r="BNA22" s="183"/>
      <c r="BNB22" s="183"/>
      <c r="BNC22" s="183"/>
      <c r="BND22" s="183"/>
      <c r="BNE22" s="183"/>
      <c r="BNF22" s="183"/>
      <c r="BNG22" s="183"/>
      <c r="BNH22" s="183"/>
      <c r="BNI22" s="183"/>
      <c r="BNJ22" s="183"/>
      <c r="BNK22" s="183"/>
      <c r="BNL22" s="183"/>
      <c r="BNM22" s="183"/>
      <c r="BNN22" s="183"/>
      <c r="BNO22" s="183"/>
      <c r="BNP22" s="183"/>
      <c r="BNQ22" s="183"/>
      <c r="BNR22" s="183"/>
      <c r="BNS22" s="183"/>
      <c r="BNT22" s="183"/>
      <c r="BNU22" s="183"/>
      <c r="BNV22" s="183"/>
      <c r="BNW22" s="183"/>
      <c r="BNX22" s="183"/>
      <c r="BNY22" s="183"/>
      <c r="BNZ22" s="183"/>
      <c r="BOA22" s="183"/>
      <c r="BOB22" s="183"/>
      <c r="BOC22" s="183"/>
      <c r="BOD22" s="183"/>
      <c r="BOE22" s="183"/>
      <c r="BOF22" s="183"/>
      <c r="BOG22" s="183"/>
      <c r="BOH22" s="183"/>
      <c r="BOI22" s="183"/>
      <c r="BOJ22" s="183"/>
      <c r="BOK22" s="183"/>
      <c r="BOL22" s="183"/>
      <c r="BOM22" s="183"/>
      <c r="BON22" s="183"/>
      <c r="BOO22" s="183"/>
      <c r="BOP22" s="183"/>
      <c r="BOQ22" s="183"/>
      <c r="BOR22" s="183"/>
      <c r="BOS22" s="183"/>
      <c r="BOT22" s="183"/>
      <c r="BOU22" s="183"/>
      <c r="BOV22" s="183"/>
      <c r="BOW22" s="183"/>
      <c r="BOX22" s="183"/>
      <c r="BOY22" s="183"/>
      <c r="BOZ22" s="183"/>
      <c r="BPA22" s="183"/>
      <c r="BPB22" s="183"/>
      <c r="BPC22" s="183"/>
      <c r="BPD22" s="183"/>
      <c r="BPE22" s="183"/>
      <c r="BPF22" s="183"/>
      <c r="BPG22" s="183"/>
      <c r="BPH22" s="183"/>
      <c r="BPI22" s="183"/>
      <c r="BPJ22" s="183"/>
      <c r="BPK22" s="183"/>
      <c r="BPL22" s="183"/>
      <c r="BPM22" s="183"/>
      <c r="BPN22" s="183"/>
      <c r="BPO22" s="183"/>
      <c r="BPP22" s="183"/>
      <c r="BPQ22" s="183"/>
      <c r="BPR22" s="183"/>
      <c r="BPS22" s="183"/>
      <c r="BPT22" s="183"/>
      <c r="BPU22" s="183"/>
      <c r="BPV22" s="183"/>
      <c r="BPW22" s="183"/>
      <c r="BPX22" s="183"/>
      <c r="BPY22" s="183"/>
      <c r="BPZ22" s="183"/>
      <c r="BQA22" s="183"/>
      <c r="BQB22" s="183"/>
      <c r="BQC22" s="183"/>
      <c r="BQD22" s="183"/>
      <c r="BQE22" s="183"/>
      <c r="BQF22" s="183"/>
      <c r="BQG22" s="183"/>
      <c r="BQH22" s="183"/>
      <c r="BQI22" s="183"/>
      <c r="BQJ22" s="183"/>
      <c r="BQK22" s="183"/>
      <c r="BQL22" s="183"/>
      <c r="BQM22" s="183"/>
      <c r="BQN22" s="183"/>
      <c r="BQO22" s="183"/>
      <c r="BQP22" s="183"/>
      <c r="BQQ22" s="183"/>
      <c r="BQR22" s="183"/>
      <c r="BQS22" s="183"/>
      <c r="BQT22" s="183"/>
      <c r="BQU22" s="183"/>
      <c r="BQV22" s="183"/>
      <c r="BQW22" s="183"/>
      <c r="BQX22" s="183"/>
      <c r="BQY22" s="183"/>
      <c r="BQZ22" s="183"/>
      <c r="BRA22" s="183"/>
      <c r="BRB22" s="183"/>
      <c r="BRC22" s="183"/>
      <c r="BRD22" s="183"/>
      <c r="BRE22" s="183"/>
      <c r="BRF22" s="183"/>
      <c r="BRG22" s="183"/>
      <c r="BRH22" s="183"/>
      <c r="BRI22" s="183"/>
      <c r="BRJ22" s="183"/>
      <c r="BRK22" s="183"/>
      <c r="BRL22" s="183"/>
      <c r="BRM22" s="183"/>
      <c r="BRN22" s="183"/>
      <c r="BRO22" s="183"/>
      <c r="BRP22" s="183"/>
      <c r="BRQ22" s="183"/>
      <c r="BRR22" s="183"/>
      <c r="BRS22" s="183"/>
      <c r="BRT22" s="183"/>
      <c r="BRU22" s="183"/>
      <c r="BRV22" s="183"/>
      <c r="BRW22" s="183"/>
      <c r="BRX22" s="183"/>
      <c r="BRY22" s="183"/>
      <c r="BRZ22" s="183"/>
      <c r="BSA22" s="183"/>
      <c r="BSB22" s="183"/>
      <c r="BSC22" s="183"/>
      <c r="BSD22" s="183"/>
      <c r="BSE22" s="183"/>
      <c r="BSF22" s="183"/>
      <c r="BSG22" s="183"/>
      <c r="BSH22" s="183"/>
      <c r="BSI22" s="183"/>
      <c r="BSJ22" s="183"/>
      <c r="BSK22" s="183"/>
      <c r="BSL22" s="183"/>
      <c r="BSM22" s="183"/>
      <c r="BSN22" s="183"/>
      <c r="BSO22" s="183"/>
      <c r="BSP22" s="183"/>
      <c r="BSQ22" s="183"/>
      <c r="BSR22" s="183"/>
      <c r="BSS22" s="183"/>
      <c r="BST22" s="183"/>
      <c r="BSU22" s="183"/>
      <c r="BSV22" s="183"/>
      <c r="BSW22" s="183"/>
      <c r="BSX22" s="183"/>
      <c r="BSY22" s="183"/>
      <c r="BSZ22" s="183"/>
      <c r="BTA22" s="183"/>
      <c r="BTB22" s="183"/>
      <c r="BTC22" s="183"/>
      <c r="BTD22" s="183"/>
      <c r="BTE22" s="183"/>
      <c r="BTF22" s="183"/>
      <c r="BTG22" s="183"/>
      <c r="BTH22" s="183"/>
      <c r="BTI22" s="183"/>
      <c r="BTJ22" s="183"/>
      <c r="BTK22" s="183"/>
      <c r="BTL22" s="183"/>
      <c r="BTM22" s="183"/>
      <c r="BTN22" s="183"/>
      <c r="BTO22" s="183"/>
      <c r="BTP22" s="183"/>
      <c r="BTQ22" s="183"/>
      <c r="BTR22" s="183"/>
      <c r="BTS22" s="183"/>
      <c r="BTT22" s="183"/>
      <c r="BTU22" s="183"/>
      <c r="BTV22" s="183"/>
      <c r="BTW22" s="183"/>
      <c r="BTX22" s="183"/>
      <c r="BTY22" s="183"/>
      <c r="BTZ22" s="183"/>
      <c r="BUA22" s="183"/>
      <c r="BUB22" s="183"/>
      <c r="BUC22" s="183"/>
      <c r="BUD22" s="183"/>
      <c r="BUE22" s="183"/>
      <c r="BUF22" s="183"/>
      <c r="BUG22" s="183"/>
      <c r="BUH22" s="183"/>
      <c r="BUI22" s="183"/>
      <c r="BUJ22" s="183"/>
      <c r="BUK22" s="183"/>
      <c r="BUL22" s="183"/>
      <c r="BUM22" s="183"/>
      <c r="BUN22" s="183"/>
      <c r="BUO22" s="183"/>
      <c r="BUP22" s="183"/>
      <c r="BUQ22" s="183"/>
      <c r="BUR22" s="183"/>
      <c r="BUS22" s="183"/>
      <c r="BUT22" s="183"/>
      <c r="BUU22" s="183"/>
      <c r="BUV22" s="183"/>
      <c r="BUW22" s="183"/>
      <c r="BUX22" s="183"/>
      <c r="BUY22" s="183"/>
      <c r="BUZ22" s="183"/>
      <c r="BVA22" s="183"/>
      <c r="BVB22" s="183"/>
      <c r="BVC22" s="183"/>
      <c r="BVD22" s="183"/>
      <c r="BVE22" s="183"/>
      <c r="BVF22" s="183"/>
      <c r="BVG22" s="183"/>
      <c r="BVH22" s="183"/>
      <c r="BVI22" s="183"/>
      <c r="BVJ22" s="183"/>
      <c r="BVK22" s="183"/>
      <c r="BVL22" s="183"/>
    </row>
    <row r="23" spans="1:1936" s="65" customFormat="1" ht="31.5" x14ac:dyDescent="0.2">
      <c r="A23" s="62" t="s">
        <v>102</v>
      </c>
      <c r="B23" s="63" t="s">
        <v>103</v>
      </c>
      <c r="C23" s="64"/>
      <c r="D23" s="64" t="s">
        <v>192</v>
      </c>
      <c r="E23" s="64" t="s">
        <v>192</v>
      </c>
      <c r="F23" s="64">
        <f>F24+F39</f>
        <v>0.88</v>
      </c>
      <c r="G23" s="64">
        <f t="shared" ref="G23:O23" si="2">G24+G39</f>
        <v>3.38</v>
      </c>
      <c r="H23" s="64">
        <f t="shared" si="2"/>
        <v>3.04</v>
      </c>
      <c r="I23" s="64">
        <f t="shared" si="2"/>
        <v>0.05</v>
      </c>
      <c r="J23" s="64">
        <f t="shared" si="2"/>
        <v>5.1400000000000006</v>
      </c>
      <c r="K23" s="64">
        <f t="shared" si="2"/>
        <v>0</v>
      </c>
      <c r="L23" s="64">
        <f t="shared" si="2"/>
        <v>0</v>
      </c>
      <c r="M23" s="64">
        <f t="shared" si="2"/>
        <v>0</v>
      </c>
      <c r="N23" s="64">
        <f t="shared" si="2"/>
        <v>56</v>
      </c>
      <c r="O23" s="64">
        <f t="shared" si="2"/>
        <v>45</v>
      </c>
      <c r="P23" s="64" t="s">
        <v>192</v>
      </c>
      <c r="Q23" s="64" t="s">
        <v>192</v>
      </c>
      <c r="R23" s="64" t="s">
        <v>192</v>
      </c>
      <c r="S23" s="64" t="s">
        <v>192</v>
      </c>
      <c r="T23" s="64" t="s">
        <v>192</v>
      </c>
      <c r="U23" s="64" t="s">
        <v>192</v>
      </c>
      <c r="V23" s="64" t="s">
        <v>192</v>
      </c>
      <c r="W23" s="64" t="s">
        <v>192</v>
      </c>
      <c r="X23" s="64" t="s">
        <v>192</v>
      </c>
      <c r="Y23" s="64" t="s">
        <v>192</v>
      </c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3"/>
      <c r="BV23" s="183"/>
      <c r="BW23" s="183"/>
      <c r="BX23" s="183"/>
      <c r="BY23" s="183"/>
      <c r="BZ23" s="183"/>
      <c r="CA23" s="183"/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  <c r="CN23" s="183"/>
      <c r="CO23" s="183"/>
      <c r="CP23" s="183"/>
      <c r="CQ23" s="183"/>
      <c r="CR23" s="183"/>
      <c r="CS23" s="183"/>
      <c r="CT23" s="183"/>
      <c r="CU23" s="183"/>
      <c r="CV23" s="183"/>
      <c r="CW23" s="183"/>
      <c r="CX23" s="183"/>
      <c r="CY23" s="183"/>
      <c r="CZ23" s="183"/>
      <c r="DA23" s="183"/>
      <c r="DB23" s="183"/>
      <c r="DC23" s="183"/>
      <c r="DD23" s="183"/>
      <c r="DE23" s="183"/>
      <c r="DF23" s="183"/>
      <c r="DG23" s="183"/>
      <c r="DH23" s="183"/>
      <c r="DI23" s="183"/>
      <c r="DJ23" s="183"/>
      <c r="DK23" s="183"/>
      <c r="DL23" s="183"/>
      <c r="DM23" s="183"/>
      <c r="DN23" s="183"/>
      <c r="DO23" s="183"/>
      <c r="DP23" s="183"/>
      <c r="DQ23" s="183"/>
      <c r="DR23" s="183"/>
      <c r="DS23" s="183"/>
      <c r="DT23" s="183"/>
      <c r="DU23" s="183"/>
      <c r="DV23" s="183"/>
      <c r="DW23" s="183"/>
      <c r="DX23" s="183"/>
      <c r="DY23" s="183"/>
      <c r="DZ23" s="183"/>
      <c r="EA23" s="183"/>
      <c r="EB23" s="183"/>
      <c r="EC23" s="183"/>
      <c r="ED23" s="183"/>
      <c r="EE23" s="183"/>
      <c r="EF23" s="183"/>
      <c r="EG23" s="183"/>
      <c r="EH23" s="183"/>
      <c r="EI23" s="183"/>
      <c r="EJ23" s="183"/>
      <c r="EK23" s="183"/>
      <c r="EL23" s="183"/>
      <c r="EM23" s="183"/>
      <c r="EN23" s="183"/>
      <c r="EO23" s="183"/>
      <c r="EP23" s="183"/>
      <c r="EQ23" s="183"/>
      <c r="ER23" s="183"/>
      <c r="ES23" s="183"/>
      <c r="ET23" s="183"/>
      <c r="EU23" s="183"/>
      <c r="EV23" s="183"/>
      <c r="EW23" s="183"/>
      <c r="EX23" s="183"/>
      <c r="EY23" s="183"/>
      <c r="EZ23" s="183"/>
      <c r="FA23" s="183"/>
      <c r="FB23" s="183"/>
      <c r="FC23" s="183"/>
      <c r="FD23" s="183"/>
      <c r="FE23" s="183"/>
      <c r="FF23" s="183"/>
      <c r="FG23" s="183"/>
      <c r="FH23" s="183"/>
      <c r="FI23" s="183"/>
      <c r="FJ23" s="183"/>
      <c r="FK23" s="183"/>
      <c r="FL23" s="183"/>
      <c r="FM23" s="183"/>
      <c r="FN23" s="183"/>
      <c r="FO23" s="183"/>
      <c r="FP23" s="183"/>
      <c r="FQ23" s="183"/>
      <c r="FR23" s="183"/>
      <c r="FS23" s="183"/>
      <c r="FT23" s="183"/>
      <c r="FU23" s="183"/>
      <c r="FV23" s="183"/>
      <c r="FW23" s="183"/>
      <c r="FX23" s="183"/>
      <c r="FY23" s="183"/>
      <c r="FZ23" s="183"/>
      <c r="GA23" s="183"/>
      <c r="GB23" s="183"/>
      <c r="GC23" s="183"/>
      <c r="GD23" s="183"/>
      <c r="GE23" s="183"/>
      <c r="GF23" s="183"/>
      <c r="GG23" s="183"/>
      <c r="GH23" s="183"/>
      <c r="GI23" s="183"/>
      <c r="GJ23" s="183"/>
      <c r="GK23" s="183"/>
      <c r="GL23" s="183"/>
      <c r="GM23" s="183"/>
      <c r="GN23" s="183"/>
      <c r="GO23" s="183"/>
      <c r="GP23" s="183"/>
      <c r="GQ23" s="183"/>
      <c r="GR23" s="183"/>
      <c r="GS23" s="183"/>
      <c r="GT23" s="183"/>
      <c r="GU23" s="183"/>
      <c r="GV23" s="183"/>
      <c r="GW23" s="183"/>
      <c r="GX23" s="183"/>
      <c r="GY23" s="183"/>
      <c r="GZ23" s="183"/>
      <c r="HA23" s="183"/>
      <c r="HB23" s="183"/>
      <c r="HC23" s="183"/>
      <c r="HD23" s="183"/>
      <c r="HE23" s="183"/>
      <c r="HF23" s="183"/>
      <c r="HG23" s="183"/>
      <c r="HH23" s="183"/>
      <c r="HI23" s="183"/>
      <c r="HJ23" s="183"/>
      <c r="HK23" s="183"/>
      <c r="HL23" s="183"/>
      <c r="HM23" s="183"/>
      <c r="HN23" s="183"/>
      <c r="HO23" s="183"/>
      <c r="HP23" s="183"/>
      <c r="HQ23" s="183"/>
      <c r="HR23" s="183"/>
      <c r="HS23" s="183"/>
      <c r="HT23" s="183"/>
      <c r="HU23" s="183"/>
      <c r="HV23" s="183"/>
      <c r="HW23" s="183"/>
      <c r="HX23" s="183"/>
      <c r="HY23" s="183"/>
      <c r="HZ23" s="183"/>
      <c r="IA23" s="183"/>
      <c r="IB23" s="183"/>
      <c r="IC23" s="183"/>
      <c r="ID23" s="183"/>
      <c r="IE23" s="183"/>
      <c r="IF23" s="183"/>
      <c r="IG23" s="183"/>
      <c r="IH23" s="183"/>
      <c r="II23" s="183"/>
      <c r="IJ23" s="183"/>
      <c r="IK23" s="183"/>
      <c r="IL23" s="183"/>
      <c r="IM23" s="183"/>
      <c r="IN23" s="183"/>
      <c r="IO23" s="183"/>
      <c r="IP23" s="183"/>
      <c r="IQ23" s="183"/>
      <c r="IR23" s="183"/>
      <c r="IS23" s="183"/>
      <c r="IT23" s="183"/>
      <c r="IU23" s="183"/>
      <c r="IV23" s="183"/>
      <c r="IW23" s="183"/>
      <c r="IX23" s="183"/>
      <c r="IY23" s="183"/>
      <c r="IZ23" s="183"/>
      <c r="JA23" s="183"/>
      <c r="JB23" s="183"/>
      <c r="JC23" s="183"/>
      <c r="JD23" s="183"/>
      <c r="JE23" s="183"/>
      <c r="JF23" s="183"/>
      <c r="JG23" s="183"/>
      <c r="JH23" s="183"/>
      <c r="JI23" s="183"/>
      <c r="JJ23" s="183"/>
      <c r="JK23" s="183"/>
      <c r="JL23" s="183"/>
      <c r="JM23" s="183"/>
      <c r="JN23" s="183"/>
      <c r="JO23" s="183"/>
      <c r="JP23" s="183"/>
      <c r="JQ23" s="183"/>
      <c r="JR23" s="183"/>
      <c r="JS23" s="183"/>
      <c r="JT23" s="183"/>
      <c r="JU23" s="183"/>
      <c r="JV23" s="183"/>
      <c r="JW23" s="183"/>
      <c r="JX23" s="183"/>
      <c r="JY23" s="183"/>
      <c r="JZ23" s="183"/>
      <c r="KA23" s="183"/>
      <c r="KB23" s="183"/>
      <c r="KC23" s="183"/>
      <c r="KD23" s="183"/>
      <c r="KE23" s="183"/>
      <c r="KF23" s="183"/>
      <c r="KG23" s="183"/>
      <c r="KH23" s="183"/>
      <c r="KI23" s="183"/>
      <c r="KJ23" s="183"/>
      <c r="KK23" s="183"/>
      <c r="KL23" s="183"/>
      <c r="KM23" s="183"/>
      <c r="KN23" s="183"/>
      <c r="KO23" s="183"/>
      <c r="KP23" s="183"/>
      <c r="KQ23" s="183"/>
      <c r="KR23" s="183"/>
      <c r="KS23" s="183"/>
      <c r="KT23" s="183"/>
      <c r="KU23" s="183"/>
      <c r="KV23" s="183"/>
      <c r="KW23" s="183"/>
      <c r="KX23" s="183"/>
      <c r="KY23" s="183"/>
      <c r="KZ23" s="183"/>
      <c r="LA23" s="183"/>
      <c r="LB23" s="183"/>
      <c r="LC23" s="183"/>
      <c r="LD23" s="183"/>
      <c r="LE23" s="183"/>
      <c r="LF23" s="183"/>
      <c r="LG23" s="183"/>
      <c r="LH23" s="183"/>
      <c r="LI23" s="183"/>
      <c r="LJ23" s="183"/>
      <c r="LK23" s="183"/>
      <c r="LL23" s="183"/>
      <c r="LM23" s="183"/>
      <c r="LN23" s="183"/>
      <c r="LO23" s="183"/>
      <c r="LP23" s="183"/>
      <c r="LQ23" s="183"/>
      <c r="LR23" s="183"/>
      <c r="LS23" s="183"/>
      <c r="LT23" s="183"/>
      <c r="LU23" s="183"/>
      <c r="LV23" s="183"/>
      <c r="LW23" s="183"/>
      <c r="LX23" s="183"/>
      <c r="LY23" s="183"/>
      <c r="LZ23" s="183"/>
      <c r="MA23" s="183"/>
      <c r="MB23" s="183"/>
      <c r="MC23" s="183"/>
      <c r="MD23" s="183"/>
      <c r="ME23" s="183"/>
      <c r="MF23" s="183"/>
      <c r="MG23" s="183"/>
      <c r="MH23" s="183"/>
      <c r="MI23" s="183"/>
      <c r="MJ23" s="183"/>
      <c r="MK23" s="183"/>
      <c r="ML23" s="183"/>
      <c r="MM23" s="183"/>
      <c r="MN23" s="183"/>
      <c r="MO23" s="183"/>
      <c r="MP23" s="183"/>
      <c r="MQ23" s="183"/>
      <c r="MR23" s="183"/>
      <c r="MS23" s="183"/>
      <c r="MT23" s="183"/>
      <c r="MU23" s="183"/>
      <c r="MV23" s="183"/>
      <c r="MW23" s="183"/>
      <c r="MX23" s="183"/>
      <c r="MY23" s="183"/>
      <c r="MZ23" s="183"/>
      <c r="NA23" s="183"/>
      <c r="NB23" s="183"/>
      <c r="NC23" s="183"/>
      <c r="ND23" s="183"/>
      <c r="NE23" s="183"/>
      <c r="NF23" s="183"/>
      <c r="NG23" s="183"/>
      <c r="NH23" s="183"/>
      <c r="NI23" s="183"/>
      <c r="NJ23" s="183"/>
      <c r="NK23" s="183"/>
      <c r="NL23" s="183"/>
      <c r="NM23" s="183"/>
      <c r="NN23" s="183"/>
      <c r="NO23" s="183"/>
      <c r="NP23" s="183"/>
      <c r="NQ23" s="183"/>
      <c r="NR23" s="183"/>
      <c r="NS23" s="183"/>
      <c r="NT23" s="183"/>
      <c r="NU23" s="183"/>
      <c r="NV23" s="183"/>
      <c r="NW23" s="183"/>
      <c r="NX23" s="183"/>
      <c r="NY23" s="183"/>
      <c r="NZ23" s="183"/>
      <c r="OA23" s="183"/>
      <c r="OB23" s="183"/>
      <c r="OC23" s="183"/>
      <c r="OD23" s="183"/>
      <c r="OE23" s="183"/>
      <c r="OF23" s="183"/>
      <c r="OG23" s="183"/>
      <c r="OH23" s="183"/>
      <c r="OI23" s="183"/>
      <c r="OJ23" s="183"/>
      <c r="OK23" s="183"/>
      <c r="OL23" s="183"/>
      <c r="OM23" s="183"/>
      <c r="ON23" s="183"/>
      <c r="OO23" s="183"/>
      <c r="OP23" s="183"/>
      <c r="OQ23" s="183"/>
      <c r="OR23" s="183"/>
      <c r="OS23" s="183"/>
      <c r="OT23" s="183"/>
      <c r="OU23" s="183"/>
      <c r="OV23" s="183"/>
      <c r="OW23" s="183"/>
      <c r="OX23" s="183"/>
      <c r="OY23" s="183"/>
      <c r="OZ23" s="183"/>
      <c r="PA23" s="183"/>
      <c r="PB23" s="183"/>
      <c r="PC23" s="183"/>
      <c r="PD23" s="183"/>
      <c r="PE23" s="183"/>
      <c r="PF23" s="183"/>
      <c r="PG23" s="183"/>
      <c r="PH23" s="183"/>
      <c r="PI23" s="183"/>
      <c r="PJ23" s="183"/>
      <c r="PK23" s="183"/>
      <c r="PL23" s="183"/>
      <c r="PM23" s="183"/>
      <c r="PN23" s="183"/>
      <c r="PO23" s="183"/>
      <c r="PP23" s="183"/>
      <c r="PQ23" s="183"/>
      <c r="PR23" s="183"/>
      <c r="PS23" s="183"/>
      <c r="PT23" s="183"/>
      <c r="PU23" s="183"/>
      <c r="PV23" s="183"/>
      <c r="PW23" s="183"/>
      <c r="PX23" s="183"/>
      <c r="PY23" s="183"/>
      <c r="PZ23" s="183"/>
      <c r="QA23" s="183"/>
      <c r="QB23" s="183"/>
      <c r="QC23" s="183"/>
      <c r="QD23" s="183"/>
      <c r="QE23" s="183"/>
      <c r="QF23" s="183"/>
      <c r="QG23" s="183"/>
      <c r="QH23" s="183"/>
      <c r="QI23" s="183"/>
      <c r="QJ23" s="183"/>
      <c r="QK23" s="183"/>
      <c r="QL23" s="183"/>
      <c r="QM23" s="183"/>
      <c r="QN23" s="183"/>
      <c r="QO23" s="183"/>
      <c r="QP23" s="183"/>
      <c r="QQ23" s="183"/>
      <c r="QR23" s="183"/>
      <c r="QS23" s="183"/>
      <c r="QT23" s="183"/>
      <c r="QU23" s="183"/>
      <c r="QV23" s="183"/>
      <c r="QW23" s="183"/>
      <c r="QX23" s="183"/>
      <c r="QY23" s="183"/>
      <c r="QZ23" s="183"/>
      <c r="RA23" s="183"/>
      <c r="RB23" s="183"/>
      <c r="RC23" s="183"/>
      <c r="RD23" s="183"/>
      <c r="RE23" s="183"/>
      <c r="RF23" s="183"/>
      <c r="RG23" s="183"/>
      <c r="RH23" s="183"/>
      <c r="RI23" s="183"/>
      <c r="RJ23" s="183"/>
      <c r="RK23" s="183"/>
      <c r="RL23" s="183"/>
      <c r="RM23" s="183"/>
      <c r="RN23" s="183"/>
      <c r="RO23" s="183"/>
      <c r="RP23" s="183"/>
      <c r="RQ23" s="183"/>
      <c r="RR23" s="183"/>
      <c r="RS23" s="183"/>
      <c r="RT23" s="183"/>
      <c r="RU23" s="183"/>
      <c r="RV23" s="183"/>
      <c r="RW23" s="183"/>
      <c r="RX23" s="183"/>
      <c r="RY23" s="183"/>
      <c r="RZ23" s="183"/>
      <c r="SA23" s="183"/>
      <c r="SB23" s="183"/>
      <c r="SC23" s="183"/>
      <c r="SD23" s="183"/>
      <c r="SE23" s="183"/>
      <c r="SF23" s="183"/>
      <c r="SG23" s="183"/>
      <c r="SH23" s="183"/>
      <c r="SI23" s="183"/>
      <c r="SJ23" s="183"/>
      <c r="SK23" s="183"/>
      <c r="SL23" s="183"/>
      <c r="SM23" s="183"/>
      <c r="SN23" s="183"/>
      <c r="SO23" s="183"/>
      <c r="SP23" s="183"/>
      <c r="SQ23" s="183"/>
      <c r="SR23" s="183"/>
      <c r="SS23" s="183"/>
      <c r="ST23" s="183"/>
      <c r="SU23" s="183"/>
      <c r="SV23" s="183"/>
      <c r="SW23" s="183"/>
      <c r="SX23" s="183"/>
      <c r="SY23" s="183"/>
      <c r="SZ23" s="183"/>
      <c r="TA23" s="183"/>
      <c r="TB23" s="183"/>
      <c r="TC23" s="183"/>
      <c r="TD23" s="183"/>
      <c r="TE23" s="183"/>
      <c r="TF23" s="183"/>
      <c r="TG23" s="183"/>
      <c r="TH23" s="183"/>
      <c r="TI23" s="183"/>
      <c r="TJ23" s="183"/>
      <c r="TK23" s="183"/>
      <c r="TL23" s="183"/>
      <c r="TM23" s="183"/>
      <c r="TN23" s="183"/>
      <c r="TO23" s="183"/>
      <c r="TP23" s="183"/>
      <c r="TQ23" s="183"/>
      <c r="TR23" s="183"/>
      <c r="TS23" s="183"/>
      <c r="TT23" s="183"/>
      <c r="TU23" s="183"/>
      <c r="TV23" s="183"/>
      <c r="TW23" s="183"/>
      <c r="TX23" s="183"/>
      <c r="TY23" s="183"/>
      <c r="TZ23" s="183"/>
      <c r="UA23" s="183"/>
      <c r="UB23" s="183"/>
      <c r="UC23" s="183"/>
      <c r="UD23" s="183"/>
      <c r="UE23" s="183"/>
      <c r="UF23" s="183"/>
      <c r="UG23" s="183"/>
      <c r="UH23" s="183"/>
      <c r="UI23" s="183"/>
      <c r="UJ23" s="183"/>
      <c r="UK23" s="183"/>
      <c r="UL23" s="183"/>
      <c r="UM23" s="183"/>
      <c r="UN23" s="183"/>
      <c r="UO23" s="183"/>
      <c r="UP23" s="183"/>
      <c r="UQ23" s="183"/>
      <c r="UR23" s="183"/>
      <c r="US23" s="183"/>
      <c r="UT23" s="183"/>
      <c r="UU23" s="183"/>
      <c r="UV23" s="183"/>
      <c r="UW23" s="183"/>
      <c r="UX23" s="183"/>
      <c r="UY23" s="183"/>
      <c r="UZ23" s="183"/>
      <c r="VA23" s="183"/>
      <c r="VB23" s="183"/>
      <c r="VC23" s="183"/>
      <c r="VD23" s="183"/>
      <c r="VE23" s="183"/>
      <c r="VF23" s="183"/>
      <c r="VG23" s="183"/>
      <c r="VH23" s="183"/>
      <c r="VI23" s="183"/>
      <c r="VJ23" s="183"/>
      <c r="VK23" s="183"/>
      <c r="VL23" s="183"/>
      <c r="VM23" s="183"/>
      <c r="VN23" s="183"/>
      <c r="VO23" s="183"/>
      <c r="VP23" s="183"/>
      <c r="VQ23" s="183"/>
      <c r="VR23" s="183"/>
      <c r="VS23" s="183"/>
      <c r="VT23" s="183"/>
      <c r="VU23" s="183"/>
      <c r="VV23" s="183"/>
      <c r="VW23" s="183"/>
      <c r="VX23" s="183"/>
      <c r="VY23" s="183"/>
      <c r="VZ23" s="183"/>
      <c r="WA23" s="183"/>
      <c r="WB23" s="183"/>
      <c r="WC23" s="183"/>
      <c r="WD23" s="183"/>
      <c r="WE23" s="183"/>
      <c r="WF23" s="183"/>
      <c r="WG23" s="183"/>
      <c r="WH23" s="183"/>
      <c r="WI23" s="183"/>
      <c r="WJ23" s="183"/>
      <c r="WK23" s="183"/>
      <c r="WL23" s="183"/>
      <c r="WM23" s="183"/>
      <c r="WN23" s="183"/>
      <c r="WO23" s="183"/>
      <c r="WP23" s="183"/>
      <c r="WQ23" s="183"/>
      <c r="WR23" s="183"/>
      <c r="WS23" s="183"/>
      <c r="WT23" s="183"/>
      <c r="WU23" s="183"/>
      <c r="WV23" s="183"/>
      <c r="WW23" s="183"/>
      <c r="WX23" s="183"/>
      <c r="WY23" s="183"/>
      <c r="WZ23" s="183"/>
      <c r="XA23" s="183"/>
      <c r="XB23" s="183"/>
      <c r="XC23" s="183"/>
      <c r="XD23" s="183"/>
      <c r="XE23" s="183"/>
      <c r="XF23" s="183"/>
      <c r="XG23" s="183"/>
      <c r="XH23" s="183"/>
      <c r="XI23" s="183"/>
      <c r="XJ23" s="183"/>
      <c r="XK23" s="183"/>
      <c r="XL23" s="183"/>
      <c r="XM23" s="183"/>
      <c r="XN23" s="183"/>
      <c r="XO23" s="183"/>
      <c r="XP23" s="183"/>
      <c r="XQ23" s="183"/>
      <c r="XR23" s="183"/>
      <c r="XS23" s="183"/>
      <c r="XT23" s="183"/>
      <c r="XU23" s="183"/>
      <c r="XV23" s="183"/>
      <c r="XW23" s="183"/>
      <c r="XX23" s="183"/>
      <c r="XY23" s="183"/>
      <c r="XZ23" s="183"/>
      <c r="YA23" s="183"/>
      <c r="YB23" s="183"/>
      <c r="YC23" s="183"/>
      <c r="YD23" s="183"/>
      <c r="YE23" s="183"/>
      <c r="YF23" s="183"/>
      <c r="YG23" s="183"/>
      <c r="YH23" s="183"/>
      <c r="YI23" s="183"/>
      <c r="YJ23" s="183"/>
      <c r="YK23" s="183"/>
      <c r="YL23" s="183"/>
      <c r="YM23" s="183"/>
      <c r="YN23" s="183"/>
      <c r="YO23" s="183"/>
      <c r="YP23" s="183"/>
      <c r="YQ23" s="183"/>
      <c r="YR23" s="183"/>
      <c r="YS23" s="183"/>
      <c r="YT23" s="183"/>
      <c r="YU23" s="183"/>
      <c r="YV23" s="183"/>
      <c r="YW23" s="183"/>
      <c r="YX23" s="183"/>
      <c r="YY23" s="183"/>
      <c r="YZ23" s="183"/>
      <c r="ZA23" s="183"/>
      <c r="ZB23" s="183"/>
      <c r="ZC23" s="183"/>
      <c r="ZD23" s="183"/>
      <c r="ZE23" s="183"/>
      <c r="ZF23" s="183"/>
      <c r="ZG23" s="183"/>
      <c r="ZH23" s="183"/>
      <c r="ZI23" s="183"/>
      <c r="ZJ23" s="183"/>
      <c r="ZK23" s="183"/>
      <c r="ZL23" s="183"/>
      <c r="ZM23" s="183"/>
      <c r="ZN23" s="183"/>
      <c r="ZO23" s="183"/>
      <c r="ZP23" s="183"/>
      <c r="ZQ23" s="183"/>
      <c r="ZR23" s="183"/>
      <c r="ZS23" s="183"/>
      <c r="ZT23" s="183"/>
      <c r="ZU23" s="183"/>
      <c r="ZV23" s="183"/>
      <c r="ZW23" s="183"/>
      <c r="ZX23" s="183"/>
      <c r="ZY23" s="183"/>
      <c r="ZZ23" s="183"/>
      <c r="AAA23" s="183"/>
      <c r="AAB23" s="183"/>
      <c r="AAC23" s="183"/>
      <c r="AAD23" s="183"/>
      <c r="AAE23" s="183"/>
      <c r="AAF23" s="183"/>
      <c r="AAG23" s="183"/>
      <c r="AAH23" s="183"/>
      <c r="AAI23" s="183"/>
      <c r="AAJ23" s="183"/>
      <c r="AAK23" s="183"/>
      <c r="AAL23" s="183"/>
      <c r="AAM23" s="183"/>
      <c r="AAN23" s="183"/>
      <c r="AAO23" s="183"/>
      <c r="AAP23" s="183"/>
      <c r="AAQ23" s="183"/>
      <c r="AAR23" s="183"/>
      <c r="AAS23" s="183"/>
      <c r="AAT23" s="183"/>
      <c r="AAU23" s="183"/>
      <c r="AAV23" s="183"/>
      <c r="AAW23" s="183"/>
      <c r="AAX23" s="183"/>
      <c r="AAY23" s="183"/>
      <c r="AAZ23" s="183"/>
      <c r="ABA23" s="183"/>
      <c r="ABB23" s="183"/>
      <c r="ABC23" s="183"/>
      <c r="ABD23" s="183"/>
      <c r="ABE23" s="183"/>
      <c r="ABF23" s="183"/>
      <c r="ABG23" s="183"/>
      <c r="ABH23" s="183"/>
      <c r="ABI23" s="183"/>
      <c r="ABJ23" s="183"/>
      <c r="ABK23" s="183"/>
      <c r="ABL23" s="183"/>
      <c r="ABM23" s="183"/>
      <c r="ABN23" s="183"/>
      <c r="ABO23" s="183"/>
      <c r="ABP23" s="183"/>
      <c r="ABQ23" s="183"/>
      <c r="ABR23" s="183"/>
      <c r="ABS23" s="183"/>
      <c r="ABT23" s="183"/>
      <c r="ABU23" s="183"/>
      <c r="ABV23" s="183"/>
      <c r="ABW23" s="183"/>
      <c r="ABX23" s="183"/>
      <c r="ABY23" s="183"/>
      <c r="ABZ23" s="183"/>
      <c r="ACA23" s="183"/>
      <c r="ACB23" s="183"/>
      <c r="ACC23" s="183"/>
      <c r="ACD23" s="183"/>
      <c r="ACE23" s="183"/>
      <c r="ACF23" s="183"/>
      <c r="ACG23" s="183"/>
      <c r="ACH23" s="183"/>
      <c r="ACI23" s="183"/>
      <c r="ACJ23" s="183"/>
      <c r="ACK23" s="183"/>
      <c r="ACL23" s="183"/>
      <c r="ACM23" s="183"/>
      <c r="ACN23" s="183"/>
      <c r="ACO23" s="183"/>
      <c r="ACP23" s="183"/>
      <c r="ACQ23" s="183"/>
      <c r="ACR23" s="183"/>
      <c r="ACS23" s="183"/>
      <c r="ACT23" s="183"/>
      <c r="ACU23" s="183"/>
      <c r="ACV23" s="183"/>
      <c r="ACW23" s="183"/>
      <c r="ACX23" s="183"/>
      <c r="ACY23" s="183"/>
      <c r="ACZ23" s="183"/>
      <c r="ADA23" s="183"/>
      <c r="ADB23" s="183"/>
      <c r="ADC23" s="183"/>
      <c r="ADD23" s="183"/>
      <c r="ADE23" s="183"/>
      <c r="ADF23" s="183"/>
      <c r="ADG23" s="183"/>
      <c r="ADH23" s="183"/>
      <c r="ADI23" s="183"/>
      <c r="ADJ23" s="183"/>
      <c r="ADK23" s="183"/>
      <c r="ADL23" s="183"/>
      <c r="ADM23" s="183"/>
      <c r="ADN23" s="183"/>
      <c r="ADO23" s="183"/>
      <c r="ADP23" s="183"/>
      <c r="ADQ23" s="183"/>
      <c r="ADR23" s="183"/>
      <c r="ADS23" s="183"/>
      <c r="ADT23" s="183"/>
      <c r="ADU23" s="183"/>
      <c r="ADV23" s="183"/>
      <c r="ADW23" s="183"/>
      <c r="ADX23" s="183"/>
      <c r="ADY23" s="183"/>
      <c r="ADZ23" s="183"/>
      <c r="AEA23" s="183"/>
      <c r="AEB23" s="183"/>
      <c r="AEC23" s="183"/>
      <c r="AED23" s="183"/>
      <c r="AEE23" s="183"/>
      <c r="AEF23" s="183"/>
      <c r="AEG23" s="183"/>
      <c r="AEH23" s="183"/>
      <c r="AEI23" s="183"/>
      <c r="AEJ23" s="183"/>
      <c r="AEK23" s="183"/>
      <c r="AEL23" s="183"/>
      <c r="AEM23" s="183"/>
      <c r="AEN23" s="183"/>
      <c r="AEO23" s="183"/>
      <c r="AEP23" s="183"/>
      <c r="AEQ23" s="183"/>
      <c r="AER23" s="183"/>
      <c r="AES23" s="183"/>
      <c r="AET23" s="183"/>
      <c r="AEU23" s="183"/>
      <c r="AEV23" s="183"/>
      <c r="AEW23" s="183"/>
      <c r="AEX23" s="183"/>
      <c r="AEY23" s="183"/>
      <c r="AEZ23" s="183"/>
      <c r="AFA23" s="183"/>
      <c r="AFB23" s="183"/>
      <c r="AFC23" s="183"/>
      <c r="AFD23" s="183"/>
      <c r="AFE23" s="183"/>
      <c r="AFF23" s="183"/>
      <c r="AFG23" s="183"/>
      <c r="AFH23" s="183"/>
      <c r="AFI23" s="183"/>
      <c r="AFJ23" s="183"/>
      <c r="AFK23" s="183"/>
      <c r="AFL23" s="183"/>
      <c r="AFM23" s="183"/>
      <c r="AFN23" s="183"/>
      <c r="AFO23" s="183"/>
      <c r="AFP23" s="183"/>
      <c r="AFQ23" s="183"/>
      <c r="AFR23" s="183"/>
      <c r="AFS23" s="183"/>
      <c r="AFT23" s="183"/>
      <c r="AFU23" s="183"/>
      <c r="AFV23" s="183"/>
      <c r="AFW23" s="183"/>
      <c r="AFX23" s="183"/>
      <c r="AFY23" s="183"/>
      <c r="AFZ23" s="183"/>
      <c r="AGA23" s="183"/>
      <c r="AGB23" s="183"/>
      <c r="AGC23" s="183"/>
      <c r="AGD23" s="183"/>
      <c r="AGE23" s="183"/>
      <c r="AGF23" s="183"/>
      <c r="AGG23" s="183"/>
      <c r="AGH23" s="183"/>
      <c r="AGI23" s="183"/>
      <c r="AGJ23" s="183"/>
      <c r="AGK23" s="183"/>
      <c r="AGL23" s="183"/>
      <c r="AGM23" s="183"/>
      <c r="AGN23" s="183"/>
      <c r="AGO23" s="183"/>
      <c r="AGP23" s="183"/>
      <c r="AGQ23" s="183"/>
      <c r="AGR23" s="183"/>
      <c r="AGS23" s="183"/>
      <c r="AGT23" s="183"/>
      <c r="AGU23" s="183"/>
      <c r="AGV23" s="183"/>
      <c r="AGW23" s="183"/>
      <c r="AGX23" s="183"/>
      <c r="AGY23" s="183"/>
      <c r="AGZ23" s="183"/>
      <c r="AHA23" s="183"/>
      <c r="AHB23" s="183"/>
      <c r="AHC23" s="183"/>
      <c r="AHD23" s="183"/>
      <c r="AHE23" s="183"/>
      <c r="AHF23" s="183"/>
      <c r="AHG23" s="183"/>
      <c r="AHH23" s="183"/>
      <c r="AHI23" s="183"/>
      <c r="AHJ23" s="183"/>
      <c r="AHK23" s="183"/>
      <c r="AHL23" s="183"/>
      <c r="AHM23" s="183"/>
      <c r="AHN23" s="183"/>
      <c r="AHO23" s="183"/>
      <c r="AHP23" s="183"/>
      <c r="AHQ23" s="183"/>
      <c r="AHR23" s="183"/>
      <c r="AHS23" s="183"/>
      <c r="AHT23" s="183"/>
      <c r="AHU23" s="183"/>
      <c r="AHV23" s="183"/>
      <c r="AHW23" s="183"/>
      <c r="AHX23" s="183"/>
      <c r="AHY23" s="183"/>
      <c r="AHZ23" s="183"/>
      <c r="AIA23" s="183"/>
      <c r="AIB23" s="183"/>
      <c r="AIC23" s="183"/>
      <c r="AID23" s="183"/>
      <c r="AIE23" s="183"/>
      <c r="AIF23" s="183"/>
      <c r="AIG23" s="183"/>
      <c r="AIH23" s="183"/>
      <c r="AII23" s="183"/>
      <c r="AIJ23" s="183"/>
      <c r="AIK23" s="183"/>
      <c r="AIL23" s="183"/>
      <c r="AIM23" s="183"/>
      <c r="AIN23" s="183"/>
      <c r="AIO23" s="183"/>
      <c r="AIP23" s="183"/>
      <c r="AIQ23" s="183"/>
      <c r="AIR23" s="183"/>
      <c r="AIS23" s="183"/>
      <c r="AIT23" s="183"/>
      <c r="AIU23" s="183"/>
      <c r="AIV23" s="183"/>
      <c r="AIW23" s="183"/>
      <c r="AIX23" s="183"/>
      <c r="AIY23" s="183"/>
      <c r="AIZ23" s="183"/>
      <c r="AJA23" s="183"/>
      <c r="AJB23" s="183"/>
      <c r="AJC23" s="183"/>
      <c r="AJD23" s="183"/>
      <c r="AJE23" s="183"/>
      <c r="AJF23" s="183"/>
      <c r="AJG23" s="183"/>
      <c r="AJH23" s="183"/>
      <c r="AJI23" s="183"/>
      <c r="AJJ23" s="183"/>
      <c r="AJK23" s="183"/>
      <c r="AJL23" s="183"/>
      <c r="AJM23" s="183"/>
      <c r="AJN23" s="183"/>
      <c r="AJO23" s="183"/>
      <c r="AJP23" s="183"/>
      <c r="AJQ23" s="183"/>
      <c r="AJR23" s="183"/>
      <c r="AJS23" s="183"/>
      <c r="AJT23" s="183"/>
      <c r="AJU23" s="183"/>
      <c r="AJV23" s="183"/>
      <c r="AJW23" s="183"/>
      <c r="AJX23" s="183"/>
      <c r="AJY23" s="183"/>
      <c r="AJZ23" s="183"/>
      <c r="AKA23" s="183"/>
      <c r="AKB23" s="183"/>
      <c r="AKC23" s="183"/>
      <c r="AKD23" s="183"/>
      <c r="AKE23" s="183"/>
      <c r="AKF23" s="183"/>
      <c r="AKG23" s="183"/>
      <c r="AKH23" s="183"/>
      <c r="AKI23" s="183"/>
      <c r="AKJ23" s="183"/>
      <c r="AKK23" s="183"/>
      <c r="AKL23" s="183"/>
      <c r="AKM23" s="183"/>
      <c r="AKN23" s="183"/>
      <c r="AKO23" s="183"/>
      <c r="AKP23" s="183"/>
      <c r="AKQ23" s="183"/>
      <c r="AKR23" s="183"/>
      <c r="AKS23" s="183"/>
      <c r="AKT23" s="183"/>
      <c r="AKU23" s="183"/>
      <c r="AKV23" s="183"/>
      <c r="AKW23" s="183"/>
      <c r="AKX23" s="183"/>
      <c r="AKY23" s="183"/>
      <c r="AKZ23" s="183"/>
      <c r="ALA23" s="183"/>
      <c r="ALB23" s="183"/>
      <c r="ALC23" s="183"/>
      <c r="ALD23" s="183"/>
      <c r="ALE23" s="183"/>
      <c r="ALF23" s="183"/>
      <c r="ALG23" s="183"/>
      <c r="ALH23" s="183"/>
      <c r="ALI23" s="183"/>
      <c r="ALJ23" s="183"/>
      <c r="ALK23" s="183"/>
      <c r="ALL23" s="183"/>
      <c r="ALM23" s="183"/>
      <c r="ALN23" s="183"/>
      <c r="ALO23" s="183"/>
      <c r="ALP23" s="183"/>
      <c r="ALQ23" s="183"/>
      <c r="ALR23" s="183"/>
      <c r="ALS23" s="183"/>
      <c r="ALT23" s="183"/>
      <c r="ALU23" s="183"/>
      <c r="ALV23" s="183"/>
      <c r="ALW23" s="183"/>
      <c r="ALX23" s="183"/>
      <c r="ALY23" s="183"/>
      <c r="ALZ23" s="183"/>
      <c r="AMA23" s="183"/>
      <c r="AMB23" s="183"/>
      <c r="AMC23" s="183"/>
      <c r="AMD23" s="183"/>
      <c r="AME23" s="183"/>
      <c r="AMF23" s="183"/>
      <c r="AMG23" s="183"/>
      <c r="AMH23" s="183"/>
      <c r="AMI23" s="183"/>
      <c r="AMJ23" s="183"/>
      <c r="AMK23" s="183"/>
      <c r="AML23" s="183"/>
      <c r="AMM23" s="183"/>
      <c r="AMN23" s="183"/>
      <c r="AMO23" s="183"/>
      <c r="AMP23" s="183"/>
      <c r="AMQ23" s="183"/>
      <c r="AMR23" s="183"/>
      <c r="AMS23" s="183"/>
      <c r="AMT23" s="183"/>
      <c r="AMU23" s="183"/>
      <c r="AMV23" s="183"/>
      <c r="AMW23" s="183"/>
      <c r="AMX23" s="183"/>
      <c r="AMY23" s="183"/>
      <c r="AMZ23" s="183"/>
      <c r="ANA23" s="183"/>
      <c r="ANB23" s="183"/>
      <c r="ANC23" s="183"/>
      <c r="AND23" s="183"/>
      <c r="ANE23" s="183"/>
      <c r="ANF23" s="183"/>
      <c r="ANG23" s="183"/>
      <c r="ANH23" s="183"/>
      <c r="ANI23" s="183"/>
      <c r="ANJ23" s="183"/>
      <c r="ANK23" s="183"/>
      <c r="ANL23" s="183"/>
      <c r="ANM23" s="183"/>
      <c r="ANN23" s="183"/>
      <c r="ANO23" s="183"/>
      <c r="ANP23" s="183"/>
      <c r="ANQ23" s="183"/>
      <c r="ANR23" s="183"/>
      <c r="ANS23" s="183"/>
      <c r="ANT23" s="183"/>
      <c r="ANU23" s="183"/>
      <c r="ANV23" s="183"/>
      <c r="ANW23" s="183"/>
      <c r="ANX23" s="183"/>
      <c r="ANY23" s="183"/>
      <c r="ANZ23" s="183"/>
      <c r="AOA23" s="183"/>
      <c r="AOB23" s="183"/>
      <c r="AOC23" s="183"/>
      <c r="AOD23" s="183"/>
      <c r="AOE23" s="183"/>
      <c r="AOF23" s="183"/>
      <c r="AOG23" s="183"/>
      <c r="AOH23" s="183"/>
      <c r="AOI23" s="183"/>
      <c r="AOJ23" s="183"/>
      <c r="AOK23" s="183"/>
      <c r="AOL23" s="183"/>
      <c r="AOM23" s="183"/>
      <c r="AON23" s="183"/>
      <c r="AOO23" s="183"/>
      <c r="AOP23" s="183"/>
      <c r="AOQ23" s="183"/>
      <c r="AOR23" s="183"/>
      <c r="AOS23" s="183"/>
      <c r="AOT23" s="183"/>
      <c r="AOU23" s="183"/>
      <c r="AOV23" s="183"/>
      <c r="AOW23" s="183"/>
      <c r="AOX23" s="183"/>
      <c r="AOY23" s="183"/>
      <c r="AOZ23" s="183"/>
      <c r="APA23" s="183"/>
      <c r="APB23" s="183"/>
      <c r="APC23" s="183"/>
      <c r="APD23" s="183"/>
      <c r="APE23" s="183"/>
      <c r="APF23" s="183"/>
      <c r="APG23" s="183"/>
      <c r="APH23" s="183"/>
      <c r="API23" s="183"/>
      <c r="APJ23" s="183"/>
      <c r="APK23" s="183"/>
      <c r="APL23" s="183"/>
      <c r="APM23" s="183"/>
      <c r="APN23" s="183"/>
      <c r="APO23" s="183"/>
      <c r="APP23" s="183"/>
      <c r="APQ23" s="183"/>
      <c r="APR23" s="183"/>
      <c r="APS23" s="183"/>
      <c r="APT23" s="183"/>
      <c r="APU23" s="183"/>
      <c r="APV23" s="183"/>
      <c r="APW23" s="183"/>
      <c r="APX23" s="183"/>
      <c r="APY23" s="183"/>
      <c r="APZ23" s="183"/>
      <c r="AQA23" s="183"/>
      <c r="AQB23" s="183"/>
      <c r="AQC23" s="183"/>
      <c r="AQD23" s="183"/>
      <c r="AQE23" s="183"/>
      <c r="AQF23" s="183"/>
      <c r="AQG23" s="183"/>
      <c r="AQH23" s="183"/>
      <c r="AQI23" s="183"/>
      <c r="AQJ23" s="183"/>
      <c r="AQK23" s="183"/>
      <c r="AQL23" s="183"/>
      <c r="AQM23" s="183"/>
      <c r="AQN23" s="183"/>
      <c r="AQO23" s="183"/>
      <c r="AQP23" s="183"/>
      <c r="AQQ23" s="183"/>
      <c r="AQR23" s="183"/>
      <c r="AQS23" s="183"/>
      <c r="AQT23" s="183"/>
      <c r="AQU23" s="183"/>
      <c r="AQV23" s="183"/>
      <c r="AQW23" s="183"/>
      <c r="AQX23" s="183"/>
      <c r="AQY23" s="183"/>
      <c r="AQZ23" s="183"/>
      <c r="ARA23" s="183"/>
      <c r="ARB23" s="183"/>
      <c r="ARC23" s="183"/>
      <c r="ARD23" s="183"/>
      <c r="ARE23" s="183"/>
      <c r="ARF23" s="183"/>
      <c r="ARG23" s="183"/>
      <c r="ARH23" s="183"/>
      <c r="ARI23" s="183"/>
      <c r="ARJ23" s="183"/>
      <c r="ARK23" s="183"/>
      <c r="ARL23" s="183"/>
      <c r="ARM23" s="183"/>
      <c r="ARN23" s="183"/>
      <c r="ARO23" s="183"/>
      <c r="ARP23" s="183"/>
      <c r="ARQ23" s="183"/>
      <c r="ARR23" s="183"/>
      <c r="ARS23" s="183"/>
      <c r="ART23" s="183"/>
      <c r="ARU23" s="183"/>
      <c r="ARV23" s="183"/>
      <c r="ARW23" s="183"/>
      <c r="ARX23" s="183"/>
      <c r="ARY23" s="183"/>
      <c r="ARZ23" s="183"/>
      <c r="ASA23" s="183"/>
      <c r="ASB23" s="183"/>
      <c r="ASC23" s="183"/>
      <c r="ASD23" s="183"/>
      <c r="ASE23" s="183"/>
      <c r="ASF23" s="183"/>
      <c r="ASG23" s="183"/>
      <c r="ASH23" s="183"/>
      <c r="ASI23" s="183"/>
      <c r="ASJ23" s="183"/>
      <c r="ASK23" s="183"/>
      <c r="ASL23" s="183"/>
      <c r="ASM23" s="183"/>
      <c r="ASN23" s="183"/>
      <c r="ASO23" s="183"/>
      <c r="ASP23" s="183"/>
      <c r="ASQ23" s="183"/>
      <c r="ASR23" s="183"/>
      <c r="ASS23" s="183"/>
      <c r="AST23" s="183"/>
      <c r="ASU23" s="183"/>
      <c r="ASV23" s="183"/>
      <c r="ASW23" s="183"/>
      <c r="ASX23" s="183"/>
      <c r="ASY23" s="183"/>
      <c r="ASZ23" s="183"/>
      <c r="ATA23" s="183"/>
      <c r="ATB23" s="183"/>
      <c r="ATC23" s="183"/>
      <c r="ATD23" s="183"/>
      <c r="ATE23" s="183"/>
      <c r="ATF23" s="183"/>
      <c r="ATG23" s="183"/>
      <c r="ATH23" s="183"/>
      <c r="ATI23" s="183"/>
      <c r="ATJ23" s="183"/>
      <c r="ATK23" s="183"/>
      <c r="ATL23" s="183"/>
      <c r="ATM23" s="183"/>
      <c r="ATN23" s="183"/>
      <c r="ATO23" s="183"/>
      <c r="ATP23" s="183"/>
      <c r="ATQ23" s="183"/>
      <c r="ATR23" s="183"/>
      <c r="ATS23" s="183"/>
      <c r="ATT23" s="183"/>
      <c r="ATU23" s="183"/>
      <c r="ATV23" s="183"/>
      <c r="ATW23" s="183"/>
      <c r="ATX23" s="183"/>
      <c r="ATY23" s="183"/>
      <c r="ATZ23" s="183"/>
      <c r="AUA23" s="183"/>
      <c r="AUB23" s="183"/>
      <c r="AUC23" s="183"/>
      <c r="AUD23" s="183"/>
      <c r="AUE23" s="183"/>
      <c r="AUF23" s="183"/>
      <c r="AUG23" s="183"/>
      <c r="AUH23" s="183"/>
      <c r="AUI23" s="183"/>
      <c r="AUJ23" s="183"/>
      <c r="AUK23" s="183"/>
      <c r="AUL23" s="183"/>
      <c r="AUM23" s="183"/>
      <c r="AUN23" s="183"/>
      <c r="AUO23" s="183"/>
      <c r="AUP23" s="183"/>
      <c r="AUQ23" s="183"/>
      <c r="AUR23" s="183"/>
      <c r="AUS23" s="183"/>
      <c r="AUT23" s="183"/>
      <c r="AUU23" s="183"/>
      <c r="AUV23" s="183"/>
      <c r="AUW23" s="183"/>
      <c r="AUX23" s="183"/>
      <c r="AUY23" s="183"/>
      <c r="AUZ23" s="183"/>
      <c r="AVA23" s="183"/>
      <c r="AVB23" s="183"/>
      <c r="AVC23" s="183"/>
      <c r="AVD23" s="183"/>
      <c r="AVE23" s="183"/>
      <c r="AVF23" s="183"/>
      <c r="AVG23" s="183"/>
      <c r="AVH23" s="183"/>
      <c r="AVI23" s="183"/>
      <c r="AVJ23" s="183"/>
      <c r="AVK23" s="183"/>
      <c r="AVL23" s="183"/>
      <c r="AVM23" s="183"/>
      <c r="AVN23" s="183"/>
      <c r="AVO23" s="183"/>
      <c r="AVP23" s="183"/>
      <c r="AVQ23" s="183"/>
      <c r="AVR23" s="183"/>
      <c r="AVS23" s="183"/>
      <c r="AVT23" s="183"/>
      <c r="AVU23" s="183"/>
      <c r="AVV23" s="183"/>
      <c r="AVW23" s="183"/>
      <c r="AVX23" s="183"/>
      <c r="AVY23" s="183"/>
      <c r="AVZ23" s="183"/>
      <c r="AWA23" s="183"/>
      <c r="AWB23" s="183"/>
      <c r="AWC23" s="183"/>
      <c r="AWD23" s="183"/>
      <c r="AWE23" s="183"/>
      <c r="AWF23" s="183"/>
      <c r="AWG23" s="183"/>
      <c r="AWH23" s="183"/>
      <c r="AWI23" s="183"/>
      <c r="AWJ23" s="183"/>
      <c r="AWK23" s="183"/>
      <c r="AWL23" s="183"/>
      <c r="AWM23" s="183"/>
      <c r="AWN23" s="183"/>
      <c r="AWO23" s="183"/>
      <c r="AWP23" s="183"/>
      <c r="AWQ23" s="183"/>
      <c r="AWR23" s="183"/>
      <c r="AWS23" s="183"/>
      <c r="AWT23" s="183"/>
      <c r="AWU23" s="183"/>
      <c r="AWV23" s="183"/>
      <c r="AWW23" s="183"/>
      <c r="AWX23" s="183"/>
      <c r="AWY23" s="183"/>
      <c r="AWZ23" s="183"/>
      <c r="AXA23" s="183"/>
      <c r="AXB23" s="183"/>
      <c r="AXC23" s="183"/>
      <c r="AXD23" s="183"/>
      <c r="AXE23" s="183"/>
      <c r="AXF23" s="183"/>
      <c r="AXG23" s="183"/>
      <c r="AXH23" s="183"/>
      <c r="AXI23" s="183"/>
      <c r="AXJ23" s="183"/>
      <c r="AXK23" s="183"/>
      <c r="AXL23" s="183"/>
      <c r="AXM23" s="183"/>
      <c r="AXN23" s="183"/>
      <c r="AXO23" s="183"/>
      <c r="AXP23" s="183"/>
      <c r="AXQ23" s="183"/>
      <c r="AXR23" s="183"/>
      <c r="AXS23" s="183"/>
      <c r="AXT23" s="183"/>
      <c r="AXU23" s="183"/>
      <c r="AXV23" s="183"/>
      <c r="AXW23" s="183"/>
      <c r="AXX23" s="183"/>
      <c r="AXY23" s="183"/>
      <c r="AXZ23" s="183"/>
      <c r="AYA23" s="183"/>
      <c r="AYB23" s="183"/>
      <c r="AYC23" s="183"/>
      <c r="AYD23" s="183"/>
      <c r="AYE23" s="183"/>
      <c r="AYF23" s="183"/>
      <c r="AYG23" s="183"/>
      <c r="AYH23" s="183"/>
      <c r="AYI23" s="183"/>
      <c r="AYJ23" s="183"/>
      <c r="AYK23" s="183"/>
      <c r="AYL23" s="183"/>
      <c r="AYM23" s="183"/>
      <c r="AYN23" s="183"/>
      <c r="AYO23" s="183"/>
      <c r="AYP23" s="183"/>
      <c r="AYQ23" s="183"/>
      <c r="AYR23" s="183"/>
      <c r="AYS23" s="183"/>
      <c r="AYT23" s="183"/>
      <c r="AYU23" s="183"/>
      <c r="AYV23" s="183"/>
      <c r="AYW23" s="183"/>
      <c r="AYX23" s="183"/>
      <c r="AYY23" s="183"/>
      <c r="AYZ23" s="183"/>
      <c r="AZA23" s="183"/>
      <c r="AZB23" s="183"/>
      <c r="AZC23" s="183"/>
      <c r="AZD23" s="183"/>
      <c r="AZE23" s="183"/>
      <c r="AZF23" s="183"/>
      <c r="AZG23" s="183"/>
      <c r="AZH23" s="183"/>
      <c r="AZI23" s="183"/>
      <c r="AZJ23" s="183"/>
      <c r="AZK23" s="183"/>
      <c r="AZL23" s="183"/>
      <c r="AZM23" s="183"/>
      <c r="AZN23" s="183"/>
      <c r="AZO23" s="183"/>
      <c r="AZP23" s="183"/>
      <c r="AZQ23" s="183"/>
      <c r="AZR23" s="183"/>
      <c r="AZS23" s="183"/>
      <c r="AZT23" s="183"/>
      <c r="AZU23" s="183"/>
      <c r="AZV23" s="183"/>
      <c r="AZW23" s="183"/>
      <c r="AZX23" s="183"/>
      <c r="AZY23" s="183"/>
      <c r="AZZ23" s="183"/>
      <c r="BAA23" s="183"/>
      <c r="BAB23" s="183"/>
      <c r="BAC23" s="183"/>
      <c r="BAD23" s="183"/>
      <c r="BAE23" s="183"/>
      <c r="BAF23" s="183"/>
      <c r="BAG23" s="183"/>
      <c r="BAH23" s="183"/>
      <c r="BAI23" s="183"/>
      <c r="BAJ23" s="183"/>
      <c r="BAK23" s="183"/>
      <c r="BAL23" s="183"/>
      <c r="BAM23" s="183"/>
      <c r="BAN23" s="183"/>
      <c r="BAO23" s="183"/>
      <c r="BAP23" s="183"/>
      <c r="BAQ23" s="183"/>
      <c r="BAR23" s="183"/>
      <c r="BAS23" s="183"/>
      <c r="BAT23" s="183"/>
      <c r="BAU23" s="183"/>
      <c r="BAV23" s="183"/>
      <c r="BAW23" s="183"/>
      <c r="BAX23" s="183"/>
      <c r="BAY23" s="183"/>
      <c r="BAZ23" s="183"/>
      <c r="BBA23" s="183"/>
      <c r="BBB23" s="183"/>
      <c r="BBC23" s="183"/>
      <c r="BBD23" s="183"/>
      <c r="BBE23" s="183"/>
      <c r="BBF23" s="183"/>
      <c r="BBG23" s="183"/>
      <c r="BBH23" s="183"/>
      <c r="BBI23" s="183"/>
      <c r="BBJ23" s="183"/>
      <c r="BBK23" s="183"/>
      <c r="BBL23" s="183"/>
      <c r="BBM23" s="183"/>
      <c r="BBN23" s="183"/>
      <c r="BBO23" s="183"/>
      <c r="BBP23" s="183"/>
      <c r="BBQ23" s="183"/>
      <c r="BBR23" s="183"/>
      <c r="BBS23" s="183"/>
      <c r="BBT23" s="183"/>
      <c r="BBU23" s="183"/>
      <c r="BBV23" s="183"/>
      <c r="BBW23" s="183"/>
      <c r="BBX23" s="183"/>
      <c r="BBY23" s="183"/>
      <c r="BBZ23" s="183"/>
      <c r="BCA23" s="183"/>
      <c r="BCB23" s="183"/>
      <c r="BCC23" s="183"/>
      <c r="BCD23" s="183"/>
      <c r="BCE23" s="183"/>
      <c r="BCF23" s="183"/>
      <c r="BCG23" s="183"/>
      <c r="BCH23" s="183"/>
      <c r="BCI23" s="183"/>
      <c r="BCJ23" s="183"/>
      <c r="BCK23" s="183"/>
      <c r="BCL23" s="183"/>
      <c r="BCM23" s="183"/>
      <c r="BCN23" s="183"/>
      <c r="BCO23" s="183"/>
      <c r="BCP23" s="183"/>
      <c r="BCQ23" s="183"/>
      <c r="BCR23" s="183"/>
      <c r="BCS23" s="183"/>
      <c r="BCT23" s="183"/>
      <c r="BCU23" s="183"/>
      <c r="BCV23" s="183"/>
      <c r="BCW23" s="183"/>
      <c r="BCX23" s="183"/>
      <c r="BCY23" s="183"/>
      <c r="BCZ23" s="183"/>
      <c r="BDA23" s="183"/>
      <c r="BDB23" s="183"/>
      <c r="BDC23" s="183"/>
      <c r="BDD23" s="183"/>
      <c r="BDE23" s="183"/>
      <c r="BDF23" s="183"/>
      <c r="BDG23" s="183"/>
      <c r="BDH23" s="183"/>
      <c r="BDI23" s="183"/>
      <c r="BDJ23" s="183"/>
      <c r="BDK23" s="183"/>
      <c r="BDL23" s="183"/>
      <c r="BDM23" s="183"/>
      <c r="BDN23" s="183"/>
      <c r="BDO23" s="183"/>
      <c r="BDP23" s="183"/>
      <c r="BDQ23" s="183"/>
      <c r="BDR23" s="183"/>
      <c r="BDS23" s="183"/>
      <c r="BDT23" s="183"/>
      <c r="BDU23" s="183"/>
      <c r="BDV23" s="183"/>
      <c r="BDW23" s="183"/>
      <c r="BDX23" s="183"/>
      <c r="BDY23" s="183"/>
      <c r="BDZ23" s="183"/>
      <c r="BEA23" s="183"/>
      <c r="BEB23" s="183"/>
      <c r="BEC23" s="183"/>
      <c r="BED23" s="183"/>
      <c r="BEE23" s="183"/>
      <c r="BEF23" s="183"/>
      <c r="BEG23" s="183"/>
      <c r="BEH23" s="183"/>
      <c r="BEI23" s="183"/>
      <c r="BEJ23" s="183"/>
      <c r="BEK23" s="183"/>
      <c r="BEL23" s="183"/>
      <c r="BEM23" s="183"/>
      <c r="BEN23" s="183"/>
      <c r="BEO23" s="183"/>
      <c r="BEP23" s="183"/>
      <c r="BEQ23" s="183"/>
      <c r="BER23" s="183"/>
      <c r="BES23" s="183"/>
      <c r="BET23" s="183"/>
      <c r="BEU23" s="183"/>
      <c r="BEV23" s="183"/>
      <c r="BEW23" s="183"/>
      <c r="BEX23" s="183"/>
      <c r="BEY23" s="183"/>
      <c r="BEZ23" s="183"/>
      <c r="BFA23" s="183"/>
      <c r="BFB23" s="183"/>
      <c r="BFC23" s="183"/>
      <c r="BFD23" s="183"/>
      <c r="BFE23" s="183"/>
      <c r="BFF23" s="183"/>
      <c r="BFG23" s="183"/>
      <c r="BFH23" s="183"/>
      <c r="BFI23" s="183"/>
      <c r="BFJ23" s="183"/>
      <c r="BFK23" s="183"/>
      <c r="BFL23" s="183"/>
      <c r="BFM23" s="183"/>
      <c r="BFN23" s="183"/>
      <c r="BFO23" s="183"/>
      <c r="BFP23" s="183"/>
      <c r="BFQ23" s="183"/>
      <c r="BFR23" s="183"/>
      <c r="BFS23" s="183"/>
      <c r="BFT23" s="183"/>
      <c r="BFU23" s="183"/>
      <c r="BFV23" s="183"/>
      <c r="BFW23" s="183"/>
      <c r="BFX23" s="183"/>
      <c r="BFY23" s="183"/>
      <c r="BFZ23" s="183"/>
      <c r="BGA23" s="183"/>
      <c r="BGB23" s="183"/>
      <c r="BGC23" s="183"/>
      <c r="BGD23" s="183"/>
      <c r="BGE23" s="183"/>
      <c r="BGF23" s="183"/>
      <c r="BGG23" s="183"/>
      <c r="BGH23" s="183"/>
      <c r="BGI23" s="183"/>
      <c r="BGJ23" s="183"/>
      <c r="BGK23" s="183"/>
      <c r="BGL23" s="183"/>
      <c r="BGM23" s="183"/>
      <c r="BGN23" s="183"/>
      <c r="BGO23" s="183"/>
      <c r="BGP23" s="183"/>
      <c r="BGQ23" s="183"/>
      <c r="BGR23" s="183"/>
      <c r="BGS23" s="183"/>
      <c r="BGT23" s="183"/>
      <c r="BGU23" s="183"/>
      <c r="BGV23" s="183"/>
      <c r="BGW23" s="183"/>
      <c r="BGX23" s="183"/>
      <c r="BGY23" s="183"/>
      <c r="BGZ23" s="183"/>
      <c r="BHA23" s="183"/>
      <c r="BHB23" s="183"/>
      <c r="BHC23" s="183"/>
      <c r="BHD23" s="183"/>
      <c r="BHE23" s="183"/>
      <c r="BHF23" s="183"/>
      <c r="BHG23" s="183"/>
      <c r="BHH23" s="183"/>
      <c r="BHI23" s="183"/>
      <c r="BHJ23" s="183"/>
      <c r="BHK23" s="183"/>
      <c r="BHL23" s="183"/>
      <c r="BHM23" s="183"/>
      <c r="BHN23" s="183"/>
      <c r="BHO23" s="183"/>
      <c r="BHP23" s="183"/>
      <c r="BHQ23" s="183"/>
      <c r="BHR23" s="183"/>
      <c r="BHS23" s="183"/>
      <c r="BHT23" s="183"/>
      <c r="BHU23" s="183"/>
      <c r="BHV23" s="183"/>
      <c r="BHW23" s="183"/>
      <c r="BHX23" s="183"/>
      <c r="BHY23" s="183"/>
      <c r="BHZ23" s="183"/>
      <c r="BIA23" s="183"/>
      <c r="BIB23" s="183"/>
      <c r="BIC23" s="183"/>
      <c r="BID23" s="183"/>
      <c r="BIE23" s="183"/>
      <c r="BIF23" s="183"/>
      <c r="BIG23" s="183"/>
      <c r="BIH23" s="183"/>
      <c r="BII23" s="183"/>
      <c r="BIJ23" s="183"/>
      <c r="BIK23" s="183"/>
      <c r="BIL23" s="183"/>
      <c r="BIM23" s="183"/>
      <c r="BIN23" s="183"/>
      <c r="BIO23" s="183"/>
      <c r="BIP23" s="183"/>
      <c r="BIQ23" s="183"/>
      <c r="BIR23" s="183"/>
      <c r="BIS23" s="183"/>
      <c r="BIT23" s="183"/>
      <c r="BIU23" s="183"/>
      <c r="BIV23" s="183"/>
      <c r="BIW23" s="183"/>
      <c r="BIX23" s="183"/>
      <c r="BIY23" s="183"/>
      <c r="BIZ23" s="183"/>
      <c r="BJA23" s="183"/>
      <c r="BJB23" s="183"/>
      <c r="BJC23" s="183"/>
      <c r="BJD23" s="183"/>
      <c r="BJE23" s="183"/>
      <c r="BJF23" s="183"/>
      <c r="BJG23" s="183"/>
      <c r="BJH23" s="183"/>
      <c r="BJI23" s="183"/>
      <c r="BJJ23" s="183"/>
      <c r="BJK23" s="183"/>
      <c r="BJL23" s="183"/>
      <c r="BJM23" s="183"/>
      <c r="BJN23" s="183"/>
      <c r="BJO23" s="183"/>
      <c r="BJP23" s="183"/>
      <c r="BJQ23" s="183"/>
      <c r="BJR23" s="183"/>
      <c r="BJS23" s="183"/>
      <c r="BJT23" s="183"/>
      <c r="BJU23" s="183"/>
      <c r="BJV23" s="183"/>
      <c r="BJW23" s="183"/>
      <c r="BJX23" s="183"/>
      <c r="BJY23" s="183"/>
      <c r="BJZ23" s="183"/>
      <c r="BKA23" s="183"/>
      <c r="BKB23" s="183"/>
      <c r="BKC23" s="183"/>
      <c r="BKD23" s="183"/>
      <c r="BKE23" s="183"/>
      <c r="BKF23" s="183"/>
      <c r="BKG23" s="183"/>
      <c r="BKH23" s="183"/>
      <c r="BKI23" s="183"/>
      <c r="BKJ23" s="183"/>
      <c r="BKK23" s="183"/>
      <c r="BKL23" s="183"/>
      <c r="BKM23" s="183"/>
      <c r="BKN23" s="183"/>
      <c r="BKO23" s="183"/>
      <c r="BKP23" s="183"/>
      <c r="BKQ23" s="183"/>
      <c r="BKR23" s="183"/>
      <c r="BKS23" s="183"/>
      <c r="BKT23" s="183"/>
      <c r="BKU23" s="183"/>
      <c r="BKV23" s="183"/>
      <c r="BKW23" s="183"/>
      <c r="BKX23" s="183"/>
      <c r="BKY23" s="183"/>
      <c r="BKZ23" s="183"/>
      <c r="BLA23" s="183"/>
      <c r="BLB23" s="183"/>
      <c r="BLC23" s="183"/>
      <c r="BLD23" s="183"/>
      <c r="BLE23" s="183"/>
      <c r="BLF23" s="183"/>
      <c r="BLG23" s="183"/>
      <c r="BLH23" s="183"/>
      <c r="BLI23" s="183"/>
      <c r="BLJ23" s="183"/>
      <c r="BLK23" s="183"/>
      <c r="BLL23" s="183"/>
      <c r="BLM23" s="183"/>
      <c r="BLN23" s="183"/>
      <c r="BLO23" s="183"/>
      <c r="BLP23" s="183"/>
      <c r="BLQ23" s="183"/>
      <c r="BLR23" s="183"/>
      <c r="BLS23" s="183"/>
      <c r="BLT23" s="183"/>
      <c r="BLU23" s="183"/>
      <c r="BLV23" s="183"/>
      <c r="BLW23" s="183"/>
      <c r="BLX23" s="183"/>
      <c r="BLY23" s="183"/>
      <c r="BLZ23" s="183"/>
      <c r="BMA23" s="183"/>
      <c r="BMB23" s="183"/>
      <c r="BMC23" s="183"/>
      <c r="BMD23" s="183"/>
      <c r="BME23" s="183"/>
      <c r="BMF23" s="183"/>
      <c r="BMG23" s="183"/>
      <c r="BMH23" s="183"/>
      <c r="BMI23" s="183"/>
      <c r="BMJ23" s="183"/>
      <c r="BMK23" s="183"/>
      <c r="BML23" s="183"/>
      <c r="BMM23" s="183"/>
      <c r="BMN23" s="183"/>
      <c r="BMO23" s="183"/>
      <c r="BMP23" s="183"/>
      <c r="BMQ23" s="183"/>
      <c r="BMR23" s="183"/>
      <c r="BMS23" s="183"/>
      <c r="BMT23" s="183"/>
      <c r="BMU23" s="183"/>
      <c r="BMV23" s="183"/>
      <c r="BMW23" s="183"/>
      <c r="BMX23" s="183"/>
      <c r="BMY23" s="183"/>
      <c r="BMZ23" s="183"/>
      <c r="BNA23" s="183"/>
      <c r="BNB23" s="183"/>
      <c r="BNC23" s="183"/>
      <c r="BND23" s="183"/>
      <c r="BNE23" s="183"/>
      <c r="BNF23" s="183"/>
      <c r="BNG23" s="183"/>
      <c r="BNH23" s="183"/>
      <c r="BNI23" s="183"/>
      <c r="BNJ23" s="183"/>
      <c r="BNK23" s="183"/>
      <c r="BNL23" s="183"/>
      <c r="BNM23" s="183"/>
      <c r="BNN23" s="183"/>
      <c r="BNO23" s="183"/>
      <c r="BNP23" s="183"/>
      <c r="BNQ23" s="183"/>
      <c r="BNR23" s="183"/>
      <c r="BNS23" s="183"/>
      <c r="BNT23" s="183"/>
      <c r="BNU23" s="183"/>
      <c r="BNV23" s="183"/>
      <c r="BNW23" s="183"/>
      <c r="BNX23" s="183"/>
      <c r="BNY23" s="183"/>
      <c r="BNZ23" s="183"/>
      <c r="BOA23" s="183"/>
      <c r="BOB23" s="183"/>
      <c r="BOC23" s="183"/>
      <c r="BOD23" s="183"/>
      <c r="BOE23" s="183"/>
      <c r="BOF23" s="183"/>
      <c r="BOG23" s="183"/>
      <c r="BOH23" s="183"/>
      <c r="BOI23" s="183"/>
      <c r="BOJ23" s="183"/>
      <c r="BOK23" s="183"/>
      <c r="BOL23" s="183"/>
      <c r="BOM23" s="183"/>
      <c r="BON23" s="183"/>
      <c r="BOO23" s="183"/>
      <c r="BOP23" s="183"/>
      <c r="BOQ23" s="183"/>
      <c r="BOR23" s="183"/>
      <c r="BOS23" s="183"/>
      <c r="BOT23" s="183"/>
      <c r="BOU23" s="183"/>
      <c r="BOV23" s="183"/>
      <c r="BOW23" s="183"/>
      <c r="BOX23" s="183"/>
      <c r="BOY23" s="183"/>
      <c r="BOZ23" s="183"/>
      <c r="BPA23" s="183"/>
      <c r="BPB23" s="183"/>
      <c r="BPC23" s="183"/>
      <c r="BPD23" s="183"/>
      <c r="BPE23" s="183"/>
      <c r="BPF23" s="183"/>
      <c r="BPG23" s="183"/>
      <c r="BPH23" s="183"/>
      <c r="BPI23" s="183"/>
      <c r="BPJ23" s="183"/>
      <c r="BPK23" s="183"/>
      <c r="BPL23" s="183"/>
      <c r="BPM23" s="183"/>
      <c r="BPN23" s="183"/>
      <c r="BPO23" s="183"/>
      <c r="BPP23" s="183"/>
      <c r="BPQ23" s="183"/>
      <c r="BPR23" s="183"/>
      <c r="BPS23" s="183"/>
      <c r="BPT23" s="183"/>
      <c r="BPU23" s="183"/>
      <c r="BPV23" s="183"/>
      <c r="BPW23" s="183"/>
      <c r="BPX23" s="183"/>
      <c r="BPY23" s="183"/>
      <c r="BPZ23" s="183"/>
      <c r="BQA23" s="183"/>
      <c r="BQB23" s="183"/>
      <c r="BQC23" s="183"/>
      <c r="BQD23" s="183"/>
      <c r="BQE23" s="183"/>
      <c r="BQF23" s="183"/>
      <c r="BQG23" s="183"/>
      <c r="BQH23" s="183"/>
      <c r="BQI23" s="183"/>
      <c r="BQJ23" s="183"/>
      <c r="BQK23" s="183"/>
      <c r="BQL23" s="183"/>
      <c r="BQM23" s="183"/>
      <c r="BQN23" s="183"/>
      <c r="BQO23" s="183"/>
      <c r="BQP23" s="183"/>
      <c r="BQQ23" s="183"/>
      <c r="BQR23" s="183"/>
      <c r="BQS23" s="183"/>
      <c r="BQT23" s="183"/>
      <c r="BQU23" s="183"/>
      <c r="BQV23" s="183"/>
      <c r="BQW23" s="183"/>
      <c r="BQX23" s="183"/>
      <c r="BQY23" s="183"/>
      <c r="BQZ23" s="183"/>
      <c r="BRA23" s="183"/>
      <c r="BRB23" s="183"/>
      <c r="BRC23" s="183"/>
      <c r="BRD23" s="183"/>
      <c r="BRE23" s="183"/>
      <c r="BRF23" s="183"/>
      <c r="BRG23" s="183"/>
      <c r="BRH23" s="183"/>
      <c r="BRI23" s="183"/>
      <c r="BRJ23" s="183"/>
      <c r="BRK23" s="183"/>
      <c r="BRL23" s="183"/>
      <c r="BRM23" s="183"/>
      <c r="BRN23" s="183"/>
      <c r="BRO23" s="183"/>
      <c r="BRP23" s="183"/>
      <c r="BRQ23" s="183"/>
      <c r="BRR23" s="183"/>
      <c r="BRS23" s="183"/>
      <c r="BRT23" s="183"/>
      <c r="BRU23" s="183"/>
      <c r="BRV23" s="183"/>
      <c r="BRW23" s="183"/>
      <c r="BRX23" s="183"/>
      <c r="BRY23" s="183"/>
      <c r="BRZ23" s="183"/>
      <c r="BSA23" s="183"/>
      <c r="BSB23" s="183"/>
      <c r="BSC23" s="183"/>
      <c r="BSD23" s="183"/>
      <c r="BSE23" s="183"/>
      <c r="BSF23" s="183"/>
      <c r="BSG23" s="183"/>
      <c r="BSH23" s="183"/>
      <c r="BSI23" s="183"/>
      <c r="BSJ23" s="183"/>
      <c r="BSK23" s="183"/>
      <c r="BSL23" s="183"/>
      <c r="BSM23" s="183"/>
      <c r="BSN23" s="183"/>
      <c r="BSO23" s="183"/>
      <c r="BSP23" s="183"/>
      <c r="BSQ23" s="183"/>
      <c r="BSR23" s="183"/>
      <c r="BSS23" s="183"/>
      <c r="BST23" s="183"/>
      <c r="BSU23" s="183"/>
      <c r="BSV23" s="183"/>
      <c r="BSW23" s="183"/>
      <c r="BSX23" s="183"/>
      <c r="BSY23" s="183"/>
      <c r="BSZ23" s="183"/>
      <c r="BTA23" s="183"/>
      <c r="BTB23" s="183"/>
      <c r="BTC23" s="183"/>
      <c r="BTD23" s="183"/>
      <c r="BTE23" s="183"/>
      <c r="BTF23" s="183"/>
      <c r="BTG23" s="183"/>
      <c r="BTH23" s="183"/>
      <c r="BTI23" s="183"/>
      <c r="BTJ23" s="183"/>
      <c r="BTK23" s="183"/>
      <c r="BTL23" s="183"/>
      <c r="BTM23" s="183"/>
      <c r="BTN23" s="183"/>
      <c r="BTO23" s="183"/>
      <c r="BTP23" s="183"/>
      <c r="BTQ23" s="183"/>
      <c r="BTR23" s="183"/>
      <c r="BTS23" s="183"/>
      <c r="BTT23" s="183"/>
      <c r="BTU23" s="183"/>
      <c r="BTV23" s="183"/>
      <c r="BTW23" s="183"/>
      <c r="BTX23" s="183"/>
      <c r="BTY23" s="183"/>
      <c r="BTZ23" s="183"/>
      <c r="BUA23" s="183"/>
      <c r="BUB23" s="183"/>
      <c r="BUC23" s="183"/>
      <c r="BUD23" s="183"/>
      <c r="BUE23" s="183"/>
      <c r="BUF23" s="183"/>
      <c r="BUG23" s="183"/>
      <c r="BUH23" s="183"/>
      <c r="BUI23" s="183"/>
      <c r="BUJ23" s="183"/>
      <c r="BUK23" s="183"/>
      <c r="BUL23" s="183"/>
      <c r="BUM23" s="183"/>
      <c r="BUN23" s="183"/>
      <c r="BUO23" s="183"/>
      <c r="BUP23" s="183"/>
      <c r="BUQ23" s="183"/>
      <c r="BUR23" s="183"/>
      <c r="BUS23" s="183"/>
      <c r="BUT23" s="183"/>
      <c r="BUU23" s="183"/>
      <c r="BUV23" s="183"/>
      <c r="BUW23" s="183"/>
      <c r="BUX23" s="183"/>
      <c r="BUY23" s="183"/>
      <c r="BUZ23" s="183"/>
      <c r="BVA23" s="183"/>
      <c r="BVB23" s="183"/>
      <c r="BVC23" s="183"/>
      <c r="BVD23" s="183"/>
      <c r="BVE23" s="183"/>
      <c r="BVF23" s="183"/>
      <c r="BVG23" s="183"/>
      <c r="BVH23" s="183"/>
      <c r="BVI23" s="183"/>
      <c r="BVJ23" s="183"/>
      <c r="BVK23" s="183"/>
      <c r="BVL23" s="183"/>
    </row>
    <row r="24" spans="1:1936" s="65" customFormat="1" ht="63" x14ac:dyDescent="0.2">
      <c r="A24" s="62" t="s">
        <v>104</v>
      </c>
      <c r="B24" s="63" t="s">
        <v>105</v>
      </c>
      <c r="C24" s="64"/>
      <c r="D24" s="64" t="s">
        <v>192</v>
      </c>
      <c r="E24" s="64" t="s">
        <v>192</v>
      </c>
      <c r="F24" s="64">
        <f>F25+F28</f>
        <v>0.88</v>
      </c>
      <c r="G24" s="64">
        <f t="shared" ref="G24:O24" si="3">G25+G28</f>
        <v>3.38</v>
      </c>
      <c r="H24" s="64">
        <f t="shared" si="3"/>
        <v>0</v>
      </c>
      <c r="I24" s="64">
        <f t="shared" si="3"/>
        <v>0</v>
      </c>
      <c r="J24" s="64">
        <f t="shared" si="3"/>
        <v>0</v>
      </c>
      <c r="K24" s="64">
        <f t="shared" si="3"/>
        <v>0</v>
      </c>
      <c r="L24" s="64">
        <f t="shared" si="3"/>
        <v>0</v>
      </c>
      <c r="M24" s="64">
        <f t="shared" si="3"/>
        <v>0</v>
      </c>
      <c r="N24" s="64">
        <f t="shared" si="3"/>
        <v>56</v>
      </c>
      <c r="O24" s="64">
        <f t="shared" si="3"/>
        <v>45</v>
      </c>
      <c r="P24" s="64" t="s">
        <v>192</v>
      </c>
      <c r="Q24" s="64" t="s">
        <v>192</v>
      </c>
      <c r="R24" s="64" t="s">
        <v>192</v>
      </c>
      <c r="S24" s="64" t="s">
        <v>192</v>
      </c>
      <c r="T24" s="64" t="s">
        <v>192</v>
      </c>
      <c r="U24" s="64" t="s">
        <v>192</v>
      </c>
      <c r="V24" s="64" t="s">
        <v>192</v>
      </c>
      <c r="W24" s="64" t="s">
        <v>192</v>
      </c>
      <c r="X24" s="64" t="s">
        <v>192</v>
      </c>
      <c r="Y24" s="64" t="s">
        <v>192</v>
      </c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  <c r="BI24" s="183"/>
      <c r="BJ24" s="183"/>
      <c r="BK24" s="183"/>
      <c r="BL24" s="183"/>
      <c r="BM24" s="183"/>
      <c r="BN24" s="183"/>
      <c r="BO24" s="183"/>
      <c r="BP24" s="183"/>
      <c r="BQ24" s="183"/>
      <c r="BR24" s="183"/>
      <c r="BS24" s="183"/>
      <c r="BT24" s="183"/>
      <c r="BU24" s="183"/>
      <c r="BV24" s="183"/>
      <c r="BW24" s="183"/>
      <c r="BX24" s="183"/>
      <c r="BY24" s="183"/>
      <c r="BZ24" s="183"/>
      <c r="CA24" s="183"/>
      <c r="CB24" s="183"/>
      <c r="CC24" s="183"/>
      <c r="CD24" s="183"/>
      <c r="CE24" s="183"/>
      <c r="CF24" s="183"/>
      <c r="CG24" s="183"/>
      <c r="CH24" s="183"/>
      <c r="CI24" s="183"/>
      <c r="CJ24" s="183"/>
      <c r="CK24" s="183"/>
      <c r="CL24" s="183"/>
      <c r="CM24" s="183"/>
      <c r="CN24" s="183"/>
      <c r="CO24" s="183"/>
      <c r="CP24" s="183"/>
      <c r="CQ24" s="183"/>
      <c r="CR24" s="183"/>
      <c r="CS24" s="183"/>
      <c r="CT24" s="183"/>
      <c r="CU24" s="183"/>
      <c r="CV24" s="183"/>
      <c r="CW24" s="183"/>
      <c r="CX24" s="183"/>
      <c r="CY24" s="183"/>
      <c r="CZ24" s="183"/>
      <c r="DA24" s="183"/>
      <c r="DB24" s="183"/>
      <c r="DC24" s="183"/>
      <c r="DD24" s="183"/>
      <c r="DE24" s="183"/>
      <c r="DF24" s="183"/>
      <c r="DG24" s="183"/>
      <c r="DH24" s="183"/>
      <c r="DI24" s="183"/>
      <c r="DJ24" s="183"/>
      <c r="DK24" s="183"/>
      <c r="DL24" s="183"/>
      <c r="DM24" s="183"/>
      <c r="DN24" s="183"/>
      <c r="DO24" s="183"/>
      <c r="DP24" s="183"/>
      <c r="DQ24" s="183"/>
      <c r="DR24" s="183"/>
      <c r="DS24" s="183"/>
      <c r="DT24" s="183"/>
      <c r="DU24" s="183"/>
      <c r="DV24" s="183"/>
      <c r="DW24" s="183"/>
      <c r="DX24" s="183"/>
      <c r="DY24" s="183"/>
      <c r="DZ24" s="183"/>
      <c r="EA24" s="183"/>
      <c r="EB24" s="183"/>
      <c r="EC24" s="183"/>
      <c r="ED24" s="183"/>
      <c r="EE24" s="183"/>
      <c r="EF24" s="183"/>
      <c r="EG24" s="183"/>
      <c r="EH24" s="183"/>
      <c r="EI24" s="183"/>
      <c r="EJ24" s="183"/>
      <c r="EK24" s="183"/>
      <c r="EL24" s="183"/>
      <c r="EM24" s="183"/>
      <c r="EN24" s="183"/>
      <c r="EO24" s="183"/>
      <c r="EP24" s="183"/>
      <c r="EQ24" s="183"/>
      <c r="ER24" s="183"/>
      <c r="ES24" s="183"/>
      <c r="ET24" s="183"/>
      <c r="EU24" s="183"/>
      <c r="EV24" s="183"/>
      <c r="EW24" s="183"/>
      <c r="EX24" s="183"/>
      <c r="EY24" s="183"/>
      <c r="EZ24" s="183"/>
      <c r="FA24" s="183"/>
      <c r="FB24" s="183"/>
      <c r="FC24" s="183"/>
      <c r="FD24" s="183"/>
      <c r="FE24" s="183"/>
      <c r="FF24" s="183"/>
      <c r="FG24" s="183"/>
      <c r="FH24" s="183"/>
      <c r="FI24" s="183"/>
      <c r="FJ24" s="183"/>
      <c r="FK24" s="183"/>
      <c r="FL24" s="183"/>
      <c r="FM24" s="183"/>
      <c r="FN24" s="183"/>
      <c r="FO24" s="183"/>
      <c r="FP24" s="183"/>
      <c r="FQ24" s="183"/>
      <c r="FR24" s="183"/>
      <c r="FS24" s="183"/>
      <c r="FT24" s="183"/>
      <c r="FU24" s="183"/>
      <c r="FV24" s="183"/>
      <c r="FW24" s="183"/>
      <c r="FX24" s="183"/>
      <c r="FY24" s="183"/>
      <c r="FZ24" s="183"/>
      <c r="GA24" s="183"/>
      <c r="GB24" s="183"/>
      <c r="GC24" s="183"/>
      <c r="GD24" s="183"/>
      <c r="GE24" s="183"/>
      <c r="GF24" s="183"/>
      <c r="GG24" s="183"/>
      <c r="GH24" s="183"/>
      <c r="GI24" s="183"/>
      <c r="GJ24" s="183"/>
      <c r="GK24" s="183"/>
      <c r="GL24" s="183"/>
      <c r="GM24" s="183"/>
      <c r="GN24" s="183"/>
      <c r="GO24" s="183"/>
      <c r="GP24" s="183"/>
      <c r="GQ24" s="183"/>
      <c r="GR24" s="183"/>
      <c r="GS24" s="183"/>
      <c r="GT24" s="183"/>
      <c r="GU24" s="183"/>
      <c r="GV24" s="183"/>
      <c r="GW24" s="183"/>
      <c r="GX24" s="183"/>
      <c r="GY24" s="183"/>
      <c r="GZ24" s="183"/>
      <c r="HA24" s="183"/>
      <c r="HB24" s="183"/>
      <c r="HC24" s="183"/>
      <c r="HD24" s="183"/>
      <c r="HE24" s="183"/>
      <c r="HF24" s="183"/>
      <c r="HG24" s="183"/>
      <c r="HH24" s="183"/>
      <c r="HI24" s="183"/>
      <c r="HJ24" s="183"/>
      <c r="HK24" s="183"/>
      <c r="HL24" s="183"/>
      <c r="HM24" s="183"/>
      <c r="HN24" s="183"/>
      <c r="HO24" s="183"/>
      <c r="HP24" s="183"/>
      <c r="HQ24" s="183"/>
      <c r="HR24" s="183"/>
      <c r="HS24" s="183"/>
      <c r="HT24" s="183"/>
      <c r="HU24" s="183"/>
      <c r="HV24" s="183"/>
      <c r="HW24" s="183"/>
      <c r="HX24" s="183"/>
      <c r="HY24" s="183"/>
      <c r="HZ24" s="183"/>
      <c r="IA24" s="183"/>
      <c r="IB24" s="183"/>
      <c r="IC24" s="183"/>
      <c r="ID24" s="183"/>
      <c r="IE24" s="183"/>
      <c r="IF24" s="183"/>
      <c r="IG24" s="183"/>
      <c r="IH24" s="183"/>
      <c r="II24" s="183"/>
      <c r="IJ24" s="183"/>
      <c r="IK24" s="183"/>
      <c r="IL24" s="183"/>
      <c r="IM24" s="183"/>
      <c r="IN24" s="183"/>
      <c r="IO24" s="183"/>
      <c r="IP24" s="183"/>
      <c r="IQ24" s="183"/>
      <c r="IR24" s="183"/>
      <c r="IS24" s="183"/>
      <c r="IT24" s="183"/>
      <c r="IU24" s="183"/>
      <c r="IV24" s="183"/>
      <c r="IW24" s="183"/>
      <c r="IX24" s="183"/>
      <c r="IY24" s="183"/>
      <c r="IZ24" s="183"/>
      <c r="JA24" s="183"/>
      <c r="JB24" s="183"/>
      <c r="JC24" s="183"/>
      <c r="JD24" s="183"/>
      <c r="JE24" s="183"/>
      <c r="JF24" s="183"/>
      <c r="JG24" s="183"/>
      <c r="JH24" s="183"/>
      <c r="JI24" s="183"/>
      <c r="JJ24" s="183"/>
      <c r="JK24" s="183"/>
      <c r="JL24" s="183"/>
      <c r="JM24" s="183"/>
      <c r="JN24" s="183"/>
      <c r="JO24" s="183"/>
      <c r="JP24" s="183"/>
      <c r="JQ24" s="183"/>
      <c r="JR24" s="183"/>
      <c r="JS24" s="183"/>
      <c r="JT24" s="183"/>
      <c r="JU24" s="183"/>
      <c r="JV24" s="183"/>
      <c r="JW24" s="183"/>
      <c r="JX24" s="183"/>
      <c r="JY24" s="183"/>
      <c r="JZ24" s="183"/>
      <c r="KA24" s="183"/>
      <c r="KB24" s="183"/>
      <c r="KC24" s="183"/>
      <c r="KD24" s="183"/>
      <c r="KE24" s="183"/>
      <c r="KF24" s="183"/>
      <c r="KG24" s="183"/>
      <c r="KH24" s="183"/>
      <c r="KI24" s="183"/>
      <c r="KJ24" s="183"/>
      <c r="KK24" s="183"/>
      <c r="KL24" s="183"/>
      <c r="KM24" s="183"/>
      <c r="KN24" s="183"/>
      <c r="KO24" s="183"/>
      <c r="KP24" s="183"/>
      <c r="KQ24" s="183"/>
      <c r="KR24" s="183"/>
      <c r="KS24" s="183"/>
      <c r="KT24" s="183"/>
      <c r="KU24" s="183"/>
      <c r="KV24" s="183"/>
      <c r="KW24" s="183"/>
      <c r="KX24" s="183"/>
      <c r="KY24" s="183"/>
      <c r="KZ24" s="183"/>
      <c r="LA24" s="183"/>
      <c r="LB24" s="183"/>
      <c r="LC24" s="183"/>
      <c r="LD24" s="183"/>
      <c r="LE24" s="183"/>
      <c r="LF24" s="183"/>
      <c r="LG24" s="183"/>
      <c r="LH24" s="183"/>
      <c r="LI24" s="183"/>
      <c r="LJ24" s="183"/>
      <c r="LK24" s="183"/>
      <c r="LL24" s="183"/>
      <c r="LM24" s="183"/>
      <c r="LN24" s="183"/>
      <c r="LO24" s="183"/>
      <c r="LP24" s="183"/>
      <c r="LQ24" s="183"/>
      <c r="LR24" s="183"/>
      <c r="LS24" s="183"/>
      <c r="LT24" s="183"/>
      <c r="LU24" s="183"/>
      <c r="LV24" s="183"/>
      <c r="LW24" s="183"/>
      <c r="LX24" s="183"/>
      <c r="LY24" s="183"/>
      <c r="LZ24" s="183"/>
      <c r="MA24" s="183"/>
      <c r="MB24" s="183"/>
      <c r="MC24" s="183"/>
      <c r="MD24" s="183"/>
      <c r="ME24" s="183"/>
      <c r="MF24" s="183"/>
      <c r="MG24" s="183"/>
      <c r="MH24" s="183"/>
      <c r="MI24" s="183"/>
      <c r="MJ24" s="183"/>
      <c r="MK24" s="183"/>
      <c r="ML24" s="183"/>
      <c r="MM24" s="183"/>
      <c r="MN24" s="183"/>
      <c r="MO24" s="183"/>
      <c r="MP24" s="183"/>
      <c r="MQ24" s="183"/>
      <c r="MR24" s="183"/>
      <c r="MS24" s="183"/>
      <c r="MT24" s="183"/>
      <c r="MU24" s="183"/>
      <c r="MV24" s="183"/>
      <c r="MW24" s="183"/>
      <c r="MX24" s="183"/>
      <c r="MY24" s="183"/>
      <c r="MZ24" s="183"/>
      <c r="NA24" s="183"/>
      <c r="NB24" s="183"/>
      <c r="NC24" s="183"/>
      <c r="ND24" s="183"/>
      <c r="NE24" s="183"/>
      <c r="NF24" s="183"/>
      <c r="NG24" s="183"/>
      <c r="NH24" s="183"/>
      <c r="NI24" s="183"/>
      <c r="NJ24" s="183"/>
      <c r="NK24" s="183"/>
      <c r="NL24" s="183"/>
      <c r="NM24" s="183"/>
      <c r="NN24" s="183"/>
      <c r="NO24" s="183"/>
      <c r="NP24" s="183"/>
      <c r="NQ24" s="183"/>
      <c r="NR24" s="183"/>
      <c r="NS24" s="183"/>
      <c r="NT24" s="183"/>
      <c r="NU24" s="183"/>
      <c r="NV24" s="183"/>
      <c r="NW24" s="183"/>
      <c r="NX24" s="183"/>
      <c r="NY24" s="183"/>
      <c r="NZ24" s="183"/>
      <c r="OA24" s="183"/>
      <c r="OB24" s="183"/>
      <c r="OC24" s="183"/>
      <c r="OD24" s="183"/>
      <c r="OE24" s="183"/>
      <c r="OF24" s="183"/>
      <c r="OG24" s="183"/>
      <c r="OH24" s="183"/>
      <c r="OI24" s="183"/>
      <c r="OJ24" s="183"/>
      <c r="OK24" s="183"/>
      <c r="OL24" s="183"/>
      <c r="OM24" s="183"/>
      <c r="ON24" s="183"/>
      <c r="OO24" s="183"/>
      <c r="OP24" s="183"/>
      <c r="OQ24" s="183"/>
      <c r="OR24" s="183"/>
      <c r="OS24" s="183"/>
      <c r="OT24" s="183"/>
      <c r="OU24" s="183"/>
      <c r="OV24" s="183"/>
      <c r="OW24" s="183"/>
      <c r="OX24" s="183"/>
      <c r="OY24" s="183"/>
      <c r="OZ24" s="183"/>
      <c r="PA24" s="183"/>
      <c r="PB24" s="183"/>
      <c r="PC24" s="183"/>
      <c r="PD24" s="183"/>
      <c r="PE24" s="183"/>
      <c r="PF24" s="183"/>
      <c r="PG24" s="183"/>
      <c r="PH24" s="183"/>
      <c r="PI24" s="183"/>
      <c r="PJ24" s="183"/>
      <c r="PK24" s="183"/>
      <c r="PL24" s="183"/>
      <c r="PM24" s="183"/>
      <c r="PN24" s="183"/>
      <c r="PO24" s="183"/>
      <c r="PP24" s="183"/>
      <c r="PQ24" s="183"/>
      <c r="PR24" s="183"/>
      <c r="PS24" s="183"/>
      <c r="PT24" s="183"/>
      <c r="PU24" s="183"/>
      <c r="PV24" s="183"/>
      <c r="PW24" s="183"/>
      <c r="PX24" s="183"/>
      <c r="PY24" s="183"/>
      <c r="PZ24" s="183"/>
      <c r="QA24" s="183"/>
      <c r="QB24" s="183"/>
      <c r="QC24" s="183"/>
      <c r="QD24" s="183"/>
      <c r="QE24" s="183"/>
      <c r="QF24" s="183"/>
      <c r="QG24" s="183"/>
      <c r="QH24" s="183"/>
      <c r="QI24" s="183"/>
      <c r="QJ24" s="183"/>
      <c r="QK24" s="183"/>
      <c r="QL24" s="183"/>
      <c r="QM24" s="183"/>
      <c r="QN24" s="183"/>
      <c r="QO24" s="183"/>
      <c r="QP24" s="183"/>
      <c r="QQ24" s="183"/>
      <c r="QR24" s="183"/>
      <c r="QS24" s="183"/>
      <c r="QT24" s="183"/>
      <c r="QU24" s="183"/>
      <c r="QV24" s="183"/>
      <c r="QW24" s="183"/>
      <c r="QX24" s="183"/>
      <c r="QY24" s="183"/>
      <c r="QZ24" s="183"/>
      <c r="RA24" s="183"/>
      <c r="RB24" s="183"/>
      <c r="RC24" s="183"/>
      <c r="RD24" s="183"/>
      <c r="RE24" s="183"/>
      <c r="RF24" s="183"/>
      <c r="RG24" s="183"/>
      <c r="RH24" s="183"/>
      <c r="RI24" s="183"/>
      <c r="RJ24" s="183"/>
      <c r="RK24" s="183"/>
      <c r="RL24" s="183"/>
      <c r="RM24" s="183"/>
      <c r="RN24" s="183"/>
      <c r="RO24" s="183"/>
      <c r="RP24" s="183"/>
      <c r="RQ24" s="183"/>
      <c r="RR24" s="183"/>
      <c r="RS24" s="183"/>
      <c r="RT24" s="183"/>
      <c r="RU24" s="183"/>
      <c r="RV24" s="183"/>
      <c r="RW24" s="183"/>
      <c r="RX24" s="183"/>
      <c r="RY24" s="183"/>
      <c r="RZ24" s="183"/>
      <c r="SA24" s="183"/>
      <c r="SB24" s="183"/>
      <c r="SC24" s="183"/>
      <c r="SD24" s="183"/>
      <c r="SE24" s="183"/>
      <c r="SF24" s="183"/>
      <c r="SG24" s="183"/>
      <c r="SH24" s="183"/>
      <c r="SI24" s="183"/>
      <c r="SJ24" s="183"/>
      <c r="SK24" s="183"/>
      <c r="SL24" s="183"/>
      <c r="SM24" s="183"/>
      <c r="SN24" s="183"/>
      <c r="SO24" s="183"/>
      <c r="SP24" s="183"/>
      <c r="SQ24" s="183"/>
      <c r="SR24" s="183"/>
      <c r="SS24" s="183"/>
      <c r="ST24" s="183"/>
      <c r="SU24" s="183"/>
      <c r="SV24" s="183"/>
      <c r="SW24" s="183"/>
      <c r="SX24" s="183"/>
      <c r="SY24" s="183"/>
      <c r="SZ24" s="183"/>
      <c r="TA24" s="183"/>
      <c r="TB24" s="183"/>
      <c r="TC24" s="183"/>
      <c r="TD24" s="183"/>
      <c r="TE24" s="183"/>
      <c r="TF24" s="183"/>
      <c r="TG24" s="183"/>
      <c r="TH24" s="183"/>
      <c r="TI24" s="183"/>
      <c r="TJ24" s="183"/>
      <c r="TK24" s="183"/>
      <c r="TL24" s="183"/>
      <c r="TM24" s="183"/>
      <c r="TN24" s="183"/>
      <c r="TO24" s="183"/>
      <c r="TP24" s="183"/>
      <c r="TQ24" s="183"/>
      <c r="TR24" s="183"/>
      <c r="TS24" s="183"/>
      <c r="TT24" s="183"/>
      <c r="TU24" s="183"/>
      <c r="TV24" s="183"/>
      <c r="TW24" s="183"/>
      <c r="TX24" s="183"/>
      <c r="TY24" s="183"/>
      <c r="TZ24" s="183"/>
      <c r="UA24" s="183"/>
      <c r="UB24" s="183"/>
      <c r="UC24" s="183"/>
      <c r="UD24" s="183"/>
      <c r="UE24" s="183"/>
      <c r="UF24" s="183"/>
      <c r="UG24" s="183"/>
      <c r="UH24" s="183"/>
      <c r="UI24" s="183"/>
      <c r="UJ24" s="183"/>
      <c r="UK24" s="183"/>
      <c r="UL24" s="183"/>
      <c r="UM24" s="183"/>
      <c r="UN24" s="183"/>
      <c r="UO24" s="183"/>
      <c r="UP24" s="183"/>
      <c r="UQ24" s="183"/>
      <c r="UR24" s="183"/>
      <c r="US24" s="183"/>
      <c r="UT24" s="183"/>
      <c r="UU24" s="183"/>
      <c r="UV24" s="183"/>
      <c r="UW24" s="183"/>
      <c r="UX24" s="183"/>
      <c r="UY24" s="183"/>
      <c r="UZ24" s="183"/>
      <c r="VA24" s="183"/>
      <c r="VB24" s="183"/>
      <c r="VC24" s="183"/>
      <c r="VD24" s="183"/>
      <c r="VE24" s="183"/>
      <c r="VF24" s="183"/>
      <c r="VG24" s="183"/>
      <c r="VH24" s="183"/>
      <c r="VI24" s="183"/>
      <c r="VJ24" s="183"/>
      <c r="VK24" s="183"/>
      <c r="VL24" s="183"/>
      <c r="VM24" s="183"/>
      <c r="VN24" s="183"/>
      <c r="VO24" s="183"/>
      <c r="VP24" s="183"/>
      <c r="VQ24" s="183"/>
      <c r="VR24" s="183"/>
      <c r="VS24" s="183"/>
      <c r="VT24" s="183"/>
      <c r="VU24" s="183"/>
      <c r="VV24" s="183"/>
      <c r="VW24" s="183"/>
      <c r="VX24" s="183"/>
      <c r="VY24" s="183"/>
      <c r="VZ24" s="183"/>
      <c r="WA24" s="183"/>
      <c r="WB24" s="183"/>
      <c r="WC24" s="183"/>
      <c r="WD24" s="183"/>
      <c r="WE24" s="183"/>
      <c r="WF24" s="183"/>
      <c r="WG24" s="183"/>
      <c r="WH24" s="183"/>
      <c r="WI24" s="183"/>
      <c r="WJ24" s="183"/>
      <c r="WK24" s="183"/>
      <c r="WL24" s="183"/>
      <c r="WM24" s="183"/>
      <c r="WN24" s="183"/>
      <c r="WO24" s="183"/>
      <c r="WP24" s="183"/>
      <c r="WQ24" s="183"/>
      <c r="WR24" s="183"/>
      <c r="WS24" s="183"/>
      <c r="WT24" s="183"/>
      <c r="WU24" s="183"/>
      <c r="WV24" s="183"/>
      <c r="WW24" s="183"/>
      <c r="WX24" s="183"/>
      <c r="WY24" s="183"/>
      <c r="WZ24" s="183"/>
      <c r="XA24" s="183"/>
      <c r="XB24" s="183"/>
      <c r="XC24" s="183"/>
      <c r="XD24" s="183"/>
      <c r="XE24" s="183"/>
      <c r="XF24" s="183"/>
      <c r="XG24" s="183"/>
      <c r="XH24" s="183"/>
      <c r="XI24" s="183"/>
      <c r="XJ24" s="183"/>
      <c r="XK24" s="183"/>
      <c r="XL24" s="183"/>
      <c r="XM24" s="183"/>
      <c r="XN24" s="183"/>
      <c r="XO24" s="183"/>
      <c r="XP24" s="183"/>
      <c r="XQ24" s="183"/>
      <c r="XR24" s="183"/>
      <c r="XS24" s="183"/>
      <c r="XT24" s="183"/>
      <c r="XU24" s="183"/>
      <c r="XV24" s="183"/>
      <c r="XW24" s="183"/>
      <c r="XX24" s="183"/>
      <c r="XY24" s="183"/>
      <c r="XZ24" s="183"/>
      <c r="YA24" s="183"/>
      <c r="YB24" s="183"/>
      <c r="YC24" s="183"/>
      <c r="YD24" s="183"/>
      <c r="YE24" s="183"/>
      <c r="YF24" s="183"/>
      <c r="YG24" s="183"/>
      <c r="YH24" s="183"/>
      <c r="YI24" s="183"/>
      <c r="YJ24" s="183"/>
      <c r="YK24" s="183"/>
      <c r="YL24" s="183"/>
      <c r="YM24" s="183"/>
      <c r="YN24" s="183"/>
      <c r="YO24" s="183"/>
      <c r="YP24" s="183"/>
      <c r="YQ24" s="183"/>
      <c r="YR24" s="183"/>
      <c r="YS24" s="183"/>
      <c r="YT24" s="183"/>
      <c r="YU24" s="183"/>
      <c r="YV24" s="183"/>
      <c r="YW24" s="183"/>
      <c r="YX24" s="183"/>
      <c r="YY24" s="183"/>
      <c r="YZ24" s="183"/>
      <c r="ZA24" s="183"/>
      <c r="ZB24" s="183"/>
      <c r="ZC24" s="183"/>
      <c r="ZD24" s="183"/>
      <c r="ZE24" s="183"/>
      <c r="ZF24" s="183"/>
      <c r="ZG24" s="183"/>
      <c r="ZH24" s="183"/>
      <c r="ZI24" s="183"/>
      <c r="ZJ24" s="183"/>
      <c r="ZK24" s="183"/>
      <c r="ZL24" s="183"/>
      <c r="ZM24" s="183"/>
      <c r="ZN24" s="183"/>
      <c r="ZO24" s="183"/>
      <c r="ZP24" s="183"/>
      <c r="ZQ24" s="183"/>
      <c r="ZR24" s="183"/>
      <c r="ZS24" s="183"/>
      <c r="ZT24" s="183"/>
      <c r="ZU24" s="183"/>
      <c r="ZV24" s="183"/>
      <c r="ZW24" s="183"/>
      <c r="ZX24" s="183"/>
      <c r="ZY24" s="183"/>
      <c r="ZZ24" s="183"/>
      <c r="AAA24" s="183"/>
      <c r="AAB24" s="183"/>
      <c r="AAC24" s="183"/>
      <c r="AAD24" s="183"/>
      <c r="AAE24" s="183"/>
      <c r="AAF24" s="183"/>
      <c r="AAG24" s="183"/>
      <c r="AAH24" s="183"/>
      <c r="AAI24" s="183"/>
      <c r="AAJ24" s="183"/>
      <c r="AAK24" s="183"/>
      <c r="AAL24" s="183"/>
      <c r="AAM24" s="183"/>
      <c r="AAN24" s="183"/>
      <c r="AAO24" s="183"/>
      <c r="AAP24" s="183"/>
      <c r="AAQ24" s="183"/>
      <c r="AAR24" s="183"/>
      <c r="AAS24" s="183"/>
      <c r="AAT24" s="183"/>
      <c r="AAU24" s="183"/>
      <c r="AAV24" s="183"/>
      <c r="AAW24" s="183"/>
      <c r="AAX24" s="183"/>
      <c r="AAY24" s="183"/>
      <c r="AAZ24" s="183"/>
      <c r="ABA24" s="183"/>
      <c r="ABB24" s="183"/>
      <c r="ABC24" s="183"/>
      <c r="ABD24" s="183"/>
      <c r="ABE24" s="183"/>
      <c r="ABF24" s="183"/>
      <c r="ABG24" s="183"/>
      <c r="ABH24" s="183"/>
      <c r="ABI24" s="183"/>
      <c r="ABJ24" s="183"/>
      <c r="ABK24" s="183"/>
      <c r="ABL24" s="183"/>
      <c r="ABM24" s="183"/>
      <c r="ABN24" s="183"/>
      <c r="ABO24" s="183"/>
      <c r="ABP24" s="183"/>
      <c r="ABQ24" s="183"/>
      <c r="ABR24" s="183"/>
      <c r="ABS24" s="183"/>
      <c r="ABT24" s="183"/>
      <c r="ABU24" s="183"/>
      <c r="ABV24" s="183"/>
      <c r="ABW24" s="183"/>
      <c r="ABX24" s="183"/>
      <c r="ABY24" s="183"/>
      <c r="ABZ24" s="183"/>
      <c r="ACA24" s="183"/>
      <c r="ACB24" s="183"/>
      <c r="ACC24" s="183"/>
      <c r="ACD24" s="183"/>
      <c r="ACE24" s="183"/>
      <c r="ACF24" s="183"/>
      <c r="ACG24" s="183"/>
      <c r="ACH24" s="183"/>
      <c r="ACI24" s="183"/>
      <c r="ACJ24" s="183"/>
      <c r="ACK24" s="183"/>
      <c r="ACL24" s="183"/>
      <c r="ACM24" s="183"/>
      <c r="ACN24" s="183"/>
      <c r="ACO24" s="183"/>
      <c r="ACP24" s="183"/>
      <c r="ACQ24" s="183"/>
      <c r="ACR24" s="183"/>
      <c r="ACS24" s="183"/>
      <c r="ACT24" s="183"/>
      <c r="ACU24" s="183"/>
      <c r="ACV24" s="183"/>
      <c r="ACW24" s="183"/>
      <c r="ACX24" s="183"/>
      <c r="ACY24" s="183"/>
      <c r="ACZ24" s="183"/>
      <c r="ADA24" s="183"/>
      <c r="ADB24" s="183"/>
      <c r="ADC24" s="183"/>
      <c r="ADD24" s="183"/>
      <c r="ADE24" s="183"/>
      <c r="ADF24" s="183"/>
      <c r="ADG24" s="183"/>
      <c r="ADH24" s="183"/>
      <c r="ADI24" s="183"/>
      <c r="ADJ24" s="183"/>
      <c r="ADK24" s="183"/>
      <c r="ADL24" s="183"/>
      <c r="ADM24" s="183"/>
      <c r="ADN24" s="183"/>
      <c r="ADO24" s="183"/>
      <c r="ADP24" s="183"/>
      <c r="ADQ24" s="183"/>
      <c r="ADR24" s="183"/>
      <c r="ADS24" s="183"/>
      <c r="ADT24" s="183"/>
      <c r="ADU24" s="183"/>
      <c r="ADV24" s="183"/>
      <c r="ADW24" s="183"/>
      <c r="ADX24" s="183"/>
      <c r="ADY24" s="183"/>
      <c r="ADZ24" s="183"/>
      <c r="AEA24" s="183"/>
      <c r="AEB24" s="183"/>
      <c r="AEC24" s="183"/>
      <c r="AED24" s="183"/>
      <c r="AEE24" s="183"/>
      <c r="AEF24" s="183"/>
      <c r="AEG24" s="183"/>
      <c r="AEH24" s="183"/>
      <c r="AEI24" s="183"/>
      <c r="AEJ24" s="183"/>
      <c r="AEK24" s="183"/>
      <c r="AEL24" s="183"/>
      <c r="AEM24" s="183"/>
      <c r="AEN24" s="183"/>
      <c r="AEO24" s="183"/>
      <c r="AEP24" s="183"/>
      <c r="AEQ24" s="183"/>
      <c r="AER24" s="183"/>
      <c r="AES24" s="183"/>
      <c r="AET24" s="183"/>
      <c r="AEU24" s="183"/>
      <c r="AEV24" s="183"/>
      <c r="AEW24" s="183"/>
      <c r="AEX24" s="183"/>
      <c r="AEY24" s="183"/>
      <c r="AEZ24" s="183"/>
      <c r="AFA24" s="183"/>
      <c r="AFB24" s="183"/>
      <c r="AFC24" s="183"/>
      <c r="AFD24" s="183"/>
      <c r="AFE24" s="183"/>
      <c r="AFF24" s="183"/>
      <c r="AFG24" s="183"/>
      <c r="AFH24" s="183"/>
      <c r="AFI24" s="183"/>
      <c r="AFJ24" s="183"/>
      <c r="AFK24" s="183"/>
      <c r="AFL24" s="183"/>
      <c r="AFM24" s="183"/>
      <c r="AFN24" s="183"/>
      <c r="AFO24" s="183"/>
      <c r="AFP24" s="183"/>
      <c r="AFQ24" s="183"/>
      <c r="AFR24" s="183"/>
      <c r="AFS24" s="183"/>
      <c r="AFT24" s="183"/>
      <c r="AFU24" s="183"/>
      <c r="AFV24" s="183"/>
      <c r="AFW24" s="183"/>
      <c r="AFX24" s="183"/>
      <c r="AFY24" s="183"/>
      <c r="AFZ24" s="183"/>
      <c r="AGA24" s="183"/>
      <c r="AGB24" s="183"/>
      <c r="AGC24" s="183"/>
      <c r="AGD24" s="183"/>
      <c r="AGE24" s="183"/>
      <c r="AGF24" s="183"/>
      <c r="AGG24" s="183"/>
      <c r="AGH24" s="183"/>
      <c r="AGI24" s="183"/>
      <c r="AGJ24" s="183"/>
      <c r="AGK24" s="183"/>
      <c r="AGL24" s="183"/>
      <c r="AGM24" s="183"/>
      <c r="AGN24" s="183"/>
      <c r="AGO24" s="183"/>
      <c r="AGP24" s="183"/>
      <c r="AGQ24" s="183"/>
      <c r="AGR24" s="183"/>
      <c r="AGS24" s="183"/>
      <c r="AGT24" s="183"/>
      <c r="AGU24" s="183"/>
      <c r="AGV24" s="183"/>
      <c r="AGW24" s="183"/>
      <c r="AGX24" s="183"/>
      <c r="AGY24" s="183"/>
      <c r="AGZ24" s="183"/>
      <c r="AHA24" s="183"/>
      <c r="AHB24" s="183"/>
      <c r="AHC24" s="183"/>
      <c r="AHD24" s="183"/>
      <c r="AHE24" s="183"/>
      <c r="AHF24" s="183"/>
      <c r="AHG24" s="183"/>
      <c r="AHH24" s="183"/>
      <c r="AHI24" s="183"/>
      <c r="AHJ24" s="183"/>
      <c r="AHK24" s="183"/>
      <c r="AHL24" s="183"/>
      <c r="AHM24" s="183"/>
      <c r="AHN24" s="183"/>
      <c r="AHO24" s="183"/>
      <c r="AHP24" s="183"/>
      <c r="AHQ24" s="183"/>
      <c r="AHR24" s="183"/>
      <c r="AHS24" s="183"/>
      <c r="AHT24" s="183"/>
      <c r="AHU24" s="183"/>
      <c r="AHV24" s="183"/>
      <c r="AHW24" s="183"/>
      <c r="AHX24" s="183"/>
      <c r="AHY24" s="183"/>
      <c r="AHZ24" s="183"/>
      <c r="AIA24" s="183"/>
      <c r="AIB24" s="183"/>
      <c r="AIC24" s="183"/>
      <c r="AID24" s="183"/>
      <c r="AIE24" s="183"/>
      <c r="AIF24" s="183"/>
      <c r="AIG24" s="183"/>
      <c r="AIH24" s="183"/>
      <c r="AII24" s="183"/>
      <c r="AIJ24" s="183"/>
      <c r="AIK24" s="183"/>
      <c r="AIL24" s="183"/>
      <c r="AIM24" s="183"/>
      <c r="AIN24" s="183"/>
      <c r="AIO24" s="183"/>
      <c r="AIP24" s="183"/>
      <c r="AIQ24" s="183"/>
      <c r="AIR24" s="183"/>
      <c r="AIS24" s="183"/>
      <c r="AIT24" s="183"/>
      <c r="AIU24" s="183"/>
      <c r="AIV24" s="183"/>
      <c r="AIW24" s="183"/>
      <c r="AIX24" s="183"/>
      <c r="AIY24" s="183"/>
      <c r="AIZ24" s="183"/>
      <c r="AJA24" s="183"/>
      <c r="AJB24" s="183"/>
      <c r="AJC24" s="183"/>
      <c r="AJD24" s="183"/>
      <c r="AJE24" s="183"/>
      <c r="AJF24" s="183"/>
      <c r="AJG24" s="183"/>
      <c r="AJH24" s="183"/>
      <c r="AJI24" s="183"/>
      <c r="AJJ24" s="183"/>
      <c r="AJK24" s="183"/>
      <c r="AJL24" s="183"/>
      <c r="AJM24" s="183"/>
      <c r="AJN24" s="183"/>
      <c r="AJO24" s="183"/>
      <c r="AJP24" s="183"/>
      <c r="AJQ24" s="183"/>
      <c r="AJR24" s="183"/>
      <c r="AJS24" s="183"/>
      <c r="AJT24" s="183"/>
      <c r="AJU24" s="183"/>
      <c r="AJV24" s="183"/>
      <c r="AJW24" s="183"/>
      <c r="AJX24" s="183"/>
      <c r="AJY24" s="183"/>
      <c r="AJZ24" s="183"/>
      <c r="AKA24" s="183"/>
      <c r="AKB24" s="183"/>
      <c r="AKC24" s="183"/>
      <c r="AKD24" s="183"/>
      <c r="AKE24" s="183"/>
      <c r="AKF24" s="183"/>
      <c r="AKG24" s="183"/>
      <c r="AKH24" s="183"/>
      <c r="AKI24" s="183"/>
      <c r="AKJ24" s="183"/>
      <c r="AKK24" s="183"/>
      <c r="AKL24" s="183"/>
      <c r="AKM24" s="183"/>
      <c r="AKN24" s="183"/>
      <c r="AKO24" s="183"/>
      <c r="AKP24" s="183"/>
      <c r="AKQ24" s="183"/>
      <c r="AKR24" s="183"/>
      <c r="AKS24" s="183"/>
      <c r="AKT24" s="183"/>
      <c r="AKU24" s="183"/>
      <c r="AKV24" s="183"/>
      <c r="AKW24" s="183"/>
      <c r="AKX24" s="183"/>
      <c r="AKY24" s="183"/>
      <c r="AKZ24" s="183"/>
      <c r="ALA24" s="183"/>
      <c r="ALB24" s="183"/>
      <c r="ALC24" s="183"/>
      <c r="ALD24" s="183"/>
      <c r="ALE24" s="183"/>
      <c r="ALF24" s="183"/>
      <c r="ALG24" s="183"/>
      <c r="ALH24" s="183"/>
      <c r="ALI24" s="183"/>
      <c r="ALJ24" s="183"/>
      <c r="ALK24" s="183"/>
      <c r="ALL24" s="183"/>
      <c r="ALM24" s="183"/>
      <c r="ALN24" s="183"/>
      <c r="ALO24" s="183"/>
      <c r="ALP24" s="183"/>
      <c r="ALQ24" s="183"/>
      <c r="ALR24" s="183"/>
      <c r="ALS24" s="183"/>
      <c r="ALT24" s="183"/>
      <c r="ALU24" s="183"/>
      <c r="ALV24" s="183"/>
      <c r="ALW24" s="183"/>
      <c r="ALX24" s="183"/>
      <c r="ALY24" s="183"/>
      <c r="ALZ24" s="183"/>
      <c r="AMA24" s="183"/>
      <c r="AMB24" s="183"/>
      <c r="AMC24" s="183"/>
      <c r="AMD24" s="183"/>
      <c r="AME24" s="183"/>
      <c r="AMF24" s="183"/>
      <c r="AMG24" s="183"/>
      <c r="AMH24" s="183"/>
      <c r="AMI24" s="183"/>
      <c r="AMJ24" s="183"/>
      <c r="AMK24" s="183"/>
      <c r="AML24" s="183"/>
      <c r="AMM24" s="183"/>
      <c r="AMN24" s="183"/>
      <c r="AMO24" s="183"/>
      <c r="AMP24" s="183"/>
      <c r="AMQ24" s="183"/>
      <c r="AMR24" s="183"/>
      <c r="AMS24" s="183"/>
      <c r="AMT24" s="183"/>
      <c r="AMU24" s="183"/>
      <c r="AMV24" s="183"/>
      <c r="AMW24" s="183"/>
      <c r="AMX24" s="183"/>
      <c r="AMY24" s="183"/>
      <c r="AMZ24" s="183"/>
      <c r="ANA24" s="183"/>
      <c r="ANB24" s="183"/>
      <c r="ANC24" s="183"/>
      <c r="AND24" s="183"/>
      <c r="ANE24" s="183"/>
      <c r="ANF24" s="183"/>
      <c r="ANG24" s="183"/>
      <c r="ANH24" s="183"/>
      <c r="ANI24" s="183"/>
      <c r="ANJ24" s="183"/>
      <c r="ANK24" s="183"/>
      <c r="ANL24" s="183"/>
      <c r="ANM24" s="183"/>
      <c r="ANN24" s="183"/>
      <c r="ANO24" s="183"/>
      <c r="ANP24" s="183"/>
      <c r="ANQ24" s="183"/>
      <c r="ANR24" s="183"/>
      <c r="ANS24" s="183"/>
      <c r="ANT24" s="183"/>
      <c r="ANU24" s="183"/>
      <c r="ANV24" s="183"/>
      <c r="ANW24" s="183"/>
      <c r="ANX24" s="183"/>
      <c r="ANY24" s="183"/>
      <c r="ANZ24" s="183"/>
      <c r="AOA24" s="183"/>
      <c r="AOB24" s="183"/>
      <c r="AOC24" s="183"/>
      <c r="AOD24" s="183"/>
      <c r="AOE24" s="183"/>
      <c r="AOF24" s="183"/>
      <c r="AOG24" s="183"/>
      <c r="AOH24" s="183"/>
      <c r="AOI24" s="183"/>
      <c r="AOJ24" s="183"/>
      <c r="AOK24" s="183"/>
      <c r="AOL24" s="183"/>
      <c r="AOM24" s="183"/>
      <c r="AON24" s="183"/>
      <c r="AOO24" s="183"/>
      <c r="AOP24" s="183"/>
      <c r="AOQ24" s="183"/>
      <c r="AOR24" s="183"/>
      <c r="AOS24" s="183"/>
      <c r="AOT24" s="183"/>
      <c r="AOU24" s="183"/>
      <c r="AOV24" s="183"/>
      <c r="AOW24" s="183"/>
      <c r="AOX24" s="183"/>
      <c r="AOY24" s="183"/>
      <c r="AOZ24" s="183"/>
      <c r="APA24" s="183"/>
      <c r="APB24" s="183"/>
      <c r="APC24" s="183"/>
      <c r="APD24" s="183"/>
      <c r="APE24" s="183"/>
      <c r="APF24" s="183"/>
      <c r="APG24" s="183"/>
      <c r="APH24" s="183"/>
      <c r="API24" s="183"/>
      <c r="APJ24" s="183"/>
      <c r="APK24" s="183"/>
      <c r="APL24" s="183"/>
      <c r="APM24" s="183"/>
      <c r="APN24" s="183"/>
      <c r="APO24" s="183"/>
      <c r="APP24" s="183"/>
      <c r="APQ24" s="183"/>
      <c r="APR24" s="183"/>
      <c r="APS24" s="183"/>
      <c r="APT24" s="183"/>
      <c r="APU24" s="183"/>
      <c r="APV24" s="183"/>
      <c r="APW24" s="183"/>
      <c r="APX24" s="183"/>
      <c r="APY24" s="183"/>
      <c r="APZ24" s="183"/>
      <c r="AQA24" s="183"/>
      <c r="AQB24" s="183"/>
      <c r="AQC24" s="183"/>
      <c r="AQD24" s="183"/>
      <c r="AQE24" s="183"/>
      <c r="AQF24" s="183"/>
      <c r="AQG24" s="183"/>
      <c r="AQH24" s="183"/>
      <c r="AQI24" s="183"/>
      <c r="AQJ24" s="183"/>
      <c r="AQK24" s="183"/>
      <c r="AQL24" s="183"/>
      <c r="AQM24" s="183"/>
      <c r="AQN24" s="183"/>
      <c r="AQO24" s="183"/>
      <c r="AQP24" s="183"/>
      <c r="AQQ24" s="183"/>
      <c r="AQR24" s="183"/>
      <c r="AQS24" s="183"/>
      <c r="AQT24" s="183"/>
      <c r="AQU24" s="183"/>
      <c r="AQV24" s="183"/>
      <c r="AQW24" s="183"/>
      <c r="AQX24" s="183"/>
      <c r="AQY24" s="183"/>
      <c r="AQZ24" s="183"/>
      <c r="ARA24" s="183"/>
      <c r="ARB24" s="183"/>
      <c r="ARC24" s="183"/>
      <c r="ARD24" s="183"/>
      <c r="ARE24" s="183"/>
      <c r="ARF24" s="183"/>
      <c r="ARG24" s="183"/>
      <c r="ARH24" s="183"/>
      <c r="ARI24" s="183"/>
      <c r="ARJ24" s="183"/>
      <c r="ARK24" s="183"/>
      <c r="ARL24" s="183"/>
      <c r="ARM24" s="183"/>
      <c r="ARN24" s="183"/>
      <c r="ARO24" s="183"/>
      <c r="ARP24" s="183"/>
      <c r="ARQ24" s="183"/>
      <c r="ARR24" s="183"/>
      <c r="ARS24" s="183"/>
      <c r="ART24" s="183"/>
      <c r="ARU24" s="183"/>
      <c r="ARV24" s="183"/>
      <c r="ARW24" s="183"/>
      <c r="ARX24" s="183"/>
      <c r="ARY24" s="183"/>
      <c r="ARZ24" s="183"/>
      <c r="ASA24" s="183"/>
      <c r="ASB24" s="183"/>
      <c r="ASC24" s="183"/>
      <c r="ASD24" s="183"/>
      <c r="ASE24" s="183"/>
      <c r="ASF24" s="183"/>
      <c r="ASG24" s="183"/>
      <c r="ASH24" s="183"/>
      <c r="ASI24" s="183"/>
      <c r="ASJ24" s="183"/>
      <c r="ASK24" s="183"/>
      <c r="ASL24" s="183"/>
      <c r="ASM24" s="183"/>
      <c r="ASN24" s="183"/>
      <c r="ASO24" s="183"/>
      <c r="ASP24" s="183"/>
      <c r="ASQ24" s="183"/>
      <c r="ASR24" s="183"/>
      <c r="ASS24" s="183"/>
      <c r="AST24" s="183"/>
      <c r="ASU24" s="183"/>
      <c r="ASV24" s="183"/>
      <c r="ASW24" s="183"/>
      <c r="ASX24" s="183"/>
      <c r="ASY24" s="183"/>
      <c r="ASZ24" s="183"/>
      <c r="ATA24" s="183"/>
      <c r="ATB24" s="183"/>
      <c r="ATC24" s="183"/>
      <c r="ATD24" s="183"/>
      <c r="ATE24" s="183"/>
      <c r="ATF24" s="183"/>
      <c r="ATG24" s="183"/>
      <c r="ATH24" s="183"/>
      <c r="ATI24" s="183"/>
      <c r="ATJ24" s="183"/>
      <c r="ATK24" s="183"/>
      <c r="ATL24" s="183"/>
      <c r="ATM24" s="183"/>
      <c r="ATN24" s="183"/>
      <c r="ATO24" s="183"/>
      <c r="ATP24" s="183"/>
      <c r="ATQ24" s="183"/>
      <c r="ATR24" s="183"/>
      <c r="ATS24" s="183"/>
      <c r="ATT24" s="183"/>
      <c r="ATU24" s="183"/>
      <c r="ATV24" s="183"/>
      <c r="ATW24" s="183"/>
      <c r="ATX24" s="183"/>
      <c r="ATY24" s="183"/>
      <c r="ATZ24" s="183"/>
      <c r="AUA24" s="183"/>
      <c r="AUB24" s="183"/>
      <c r="AUC24" s="183"/>
      <c r="AUD24" s="183"/>
      <c r="AUE24" s="183"/>
      <c r="AUF24" s="183"/>
      <c r="AUG24" s="183"/>
      <c r="AUH24" s="183"/>
      <c r="AUI24" s="183"/>
      <c r="AUJ24" s="183"/>
      <c r="AUK24" s="183"/>
      <c r="AUL24" s="183"/>
      <c r="AUM24" s="183"/>
      <c r="AUN24" s="183"/>
      <c r="AUO24" s="183"/>
      <c r="AUP24" s="183"/>
      <c r="AUQ24" s="183"/>
      <c r="AUR24" s="183"/>
      <c r="AUS24" s="183"/>
      <c r="AUT24" s="183"/>
      <c r="AUU24" s="183"/>
      <c r="AUV24" s="183"/>
      <c r="AUW24" s="183"/>
      <c r="AUX24" s="183"/>
      <c r="AUY24" s="183"/>
      <c r="AUZ24" s="183"/>
      <c r="AVA24" s="183"/>
      <c r="AVB24" s="183"/>
      <c r="AVC24" s="183"/>
      <c r="AVD24" s="183"/>
      <c r="AVE24" s="183"/>
      <c r="AVF24" s="183"/>
      <c r="AVG24" s="183"/>
      <c r="AVH24" s="183"/>
      <c r="AVI24" s="183"/>
      <c r="AVJ24" s="183"/>
      <c r="AVK24" s="183"/>
      <c r="AVL24" s="183"/>
      <c r="AVM24" s="183"/>
      <c r="AVN24" s="183"/>
      <c r="AVO24" s="183"/>
      <c r="AVP24" s="183"/>
      <c r="AVQ24" s="183"/>
      <c r="AVR24" s="183"/>
      <c r="AVS24" s="183"/>
      <c r="AVT24" s="183"/>
      <c r="AVU24" s="183"/>
      <c r="AVV24" s="183"/>
      <c r="AVW24" s="183"/>
      <c r="AVX24" s="183"/>
      <c r="AVY24" s="183"/>
      <c r="AVZ24" s="183"/>
      <c r="AWA24" s="183"/>
      <c r="AWB24" s="183"/>
      <c r="AWC24" s="183"/>
      <c r="AWD24" s="183"/>
      <c r="AWE24" s="183"/>
      <c r="AWF24" s="183"/>
      <c r="AWG24" s="183"/>
      <c r="AWH24" s="183"/>
      <c r="AWI24" s="183"/>
      <c r="AWJ24" s="183"/>
      <c r="AWK24" s="183"/>
      <c r="AWL24" s="183"/>
      <c r="AWM24" s="183"/>
      <c r="AWN24" s="183"/>
      <c r="AWO24" s="183"/>
      <c r="AWP24" s="183"/>
      <c r="AWQ24" s="183"/>
      <c r="AWR24" s="183"/>
      <c r="AWS24" s="183"/>
      <c r="AWT24" s="183"/>
      <c r="AWU24" s="183"/>
      <c r="AWV24" s="183"/>
      <c r="AWW24" s="183"/>
      <c r="AWX24" s="183"/>
      <c r="AWY24" s="183"/>
      <c r="AWZ24" s="183"/>
      <c r="AXA24" s="183"/>
      <c r="AXB24" s="183"/>
      <c r="AXC24" s="183"/>
      <c r="AXD24" s="183"/>
      <c r="AXE24" s="183"/>
      <c r="AXF24" s="183"/>
      <c r="AXG24" s="183"/>
      <c r="AXH24" s="183"/>
      <c r="AXI24" s="183"/>
      <c r="AXJ24" s="183"/>
      <c r="AXK24" s="183"/>
      <c r="AXL24" s="183"/>
      <c r="AXM24" s="183"/>
      <c r="AXN24" s="183"/>
      <c r="AXO24" s="183"/>
      <c r="AXP24" s="183"/>
      <c r="AXQ24" s="183"/>
      <c r="AXR24" s="183"/>
      <c r="AXS24" s="183"/>
      <c r="AXT24" s="183"/>
      <c r="AXU24" s="183"/>
      <c r="AXV24" s="183"/>
      <c r="AXW24" s="183"/>
      <c r="AXX24" s="183"/>
      <c r="AXY24" s="183"/>
      <c r="AXZ24" s="183"/>
      <c r="AYA24" s="183"/>
      <c r="AYB24" s="183"/>
      <c r="AYC24" s="183"/>
      <c r="AYD24" s="183"/>
      <c r="AYE24" s="183"/>
      <c r="AYF24" s="183"/>
      <c r="AYG24" s="183"/>
      <c r="AYH24" s="183"/>
      <c r="AYI24" s="183"/>
      <c r="AYJ24" s="183"/>
      <c r="AYK24" s="183"/>
      <c r="AYL24" s="183"/>
      <c r="AYM24" s="183"/>
      <c r="AYN24" s="183"/>
      <c r="AYO24" s="183"/>
      <c r="AYP24" s="183"/>
      <c r="AYQ24" s="183"/>
      <c r="AYR24" s="183"/>
      <c r="AYS24" s="183"/>
      <c r="AYT24" s="183"/>
      <c r="AYU24" s="183"/>
      <c r="AYV24" s="183"/>
      <c r="AYW24" s="183"/>
      <c r="AYX24" s="183"/>
      <c r="AYY24" s="183"/>
      <c r="AYZ24" s="183"/>
      <c r="AZA24" s="183"/>
      <c r="AZB24" s="183"/>
      <c r="AZC24" s="183"/>
      <c r="AZD24" s="183"/>
      <c r="AZE24" s="183"/>
      <c r="AZF24" s="183"/>
      <c r="AZG24" s="183"/>
      <c r="AZH24" s="183"/>
      <c r="AZI24" s="183"/>
      <c r="AZJ24" s="183"/>
      <c r="AZK24" s="183"/>
      <c r="AZL24" s="183"/>
      <c r="AZM24" s="183"/>
      <c r="AZN24" s="183"/>
      <c r="AZO24" s="183"/>
      <c r="AZP24" s="183"/>
      <c r="AZQ24" s="183"/>
      <c r="AZR24" s="183"/>
      <c r="AZS24" s="183"/>
      <c r="AZT24" s="183"/>
      <c r="AZU24" s="183"/>
      <c r="AZV24" s="183"/>
      <c r="AZW24" s="183"/>
      <c r="AZX24" s="183"/>
      <c r="AZY24" s="183"/>
      <c r="AZZ24" s="183"/>
      <c r="BAA24" s="183"/>
      <c r="BAB24" s="183"/>
      <c r="BAC24" s="183"/>
      <c r="BAD24" s="183"/>
      <c r="BAE24" s="183"/>
      <c r="BAF24" s="183"/>
      <c r="BAG24" s="183"/>
      <c r="BAH24" s="183"/>
      <c r="BAI24" s="183"/>
      <c r="BAJ24" s="183"/>
      <c r="BAK24" s="183"/>
      <c r="BAL24" s="183"/>
      <c r="BAM24" s="183"/>
      <c r="BAN24" s="183"/>
      <c r="BAO24" s="183"/>
      <c r="BAP24" s="183"/>
      <c r="BAQ24" s="183"/>
      <c r="BAR24" s="183"/>
      <c r="BAS24" s="183"/>
      <c r="BAT24" s="183"/>
      <c r="BAU24" s="183"/>
      <c r="BAV24" s="183"/>
      <c r="BAW24" s="183"/>
      <c r="BAX24" s="183"/>
      <c r="BAY24" s="183"/>
      <c r="BAZ24" s="183"/>
      <c r="BBA24" s="183"/>
      <c r="BBB24" s="183"/>
      <c r="BBC24" s="183"/>
      <c r="BBD24" s="183"/>
      <c r="BBE24" s="183"/>
      <c r="BBF24" s="183"/>
      <c r="BBG24" s="183"/>
      <c r="BBH24" s="183"/>
      <c r="BBI24" s="183"/>
      <c r="BBJ24" s="183"/>
      <c r="BBK24" s="183"/>
      <c r="BBL24" s="183"/>
      <c r="BBM24" s="183"/>
      <c r="BBN24" s="183"/>
      <c r="BBO24" s="183"/>
      <c r="BBP24" s="183"/>
      <c r="BBQ24" s="183"/>
      <c r="BBR24" s="183"/>
      <c r="BBS24" s="183"/>
      <c r="BBT24" s="183"/>
      <c r="BBU24" s="183"/>
      <c r="BBV24" s="183"/>
      <c r="BBW24" s="183"/>
      <c r="BBX24" s="183"/>
      <c r="BBY24" s="183"/>
      <c r="BBZ24" s="183"/>
      <c r="BCA24" s="183"/>
      <c r="BCB24" s="183"/>
      <c r="BCC24" s="183"/>
      <c r="BCD24" s="183"/>
      <c r="BCE24" s="183"/>
      <c r="BCF24" s="183"/>
      <c r="BCG24" s="183"/>
      <c r="BCH24" s="183"/>
      <c r="BCI24" s="183"/>
      <c r="BCJ24" s="183"/>
      <c r="BCK24" s="183"/>
      <c r="BCL24" s="183"/>
      <c r="BCM24" s="183"/>
      <c r="BCN24" s="183"/>
      <c r="BCO24" s="183"/>
      <c r="BCP24" s="183"/>
      <c r="BCQ24" s="183"/>
      <c r="BCR24" s="183"/>
      <c r="BCS24" s="183"/>
      <c r="BCT24" s="183"/>
      <c r="BCU24" s="183"/>
      <c r="BCV24" s="183"/>
      <c r="BCW24" s="183"/>
      <c r="BCX24" s="183"/>
      <c r="BCY24" s="183"/>
      <c r="BCZ24" s="183"/>
      <c r="BDA24" s="183"/>
      <c r="BDB24" s="183"/>
      <c r="BDC24" s="183"/>
      <c r="BDD24" s="183"/>
      <c r="BDE24" s="183"/>
      <c r="BDF24" s="183"/>
      <c r="BDG24" s="183"/>
      <c r="BDH24" s="183"/>
      <c r="BDI24" s="183"/>
      <c r="BDJ24" s="183"/>
      <c r="BDK24" s="183"/>
      <c r="BDL24" s="183"/>
      <c r="BDM24" s="183"/>
      <c r="BDN24" s="183"/>
      <c r="BDO24" s="183"/>
      <c r="BDP24" s="183"/>
      <c r="BDQ24" s="183"/>
      <c r="BDR24" s="183"/>
      <c r="BDS24" s="183"/>
      <c r="BDT24" s="183"/>
      <c r="BDU24" s="183"/>
      <c r="BDV24" s="183"/>
      <c r="BDW24" s="183"/>
      <c r="BDX24" s="183"/>
      <c r="BDY24" s="183"/>
      <c r="BDZ24" s="183"/>
      <c r="BEA24" s="183"/>
      <c r="BEB24" s="183"/>
      <c r="BEC24" s="183"/>
      <c r="BED24" s="183"/>
      <c r="BEE24" s="183"/>
      <c r="BEF24" s="183"/>
      <c r="BEG24" s="183"/>
      <c r="BEH24" s="183"/>
      <c r="BEI24" s="183"/>
      <c r="BEJ24" s="183"/>
      <c r="BEK24" s="183"/>
      <c r="BEL24" s="183"/>
      <c r="BEM24" s="183"/>
      <c r="BEN24" s="183"/>
      <c r="BEO24" s="183"/>
      <c r="BEP24" s="183"/>
      <c r="BEQ24" s="183"/>
      <c r="BER24" s="183"/>
      <c r="BES24" s="183"/>
      <c r="BET24" s="183"/>
      <c r="BEU24" s="183"/>
      <c r="BEV24" s="183"/>
      <c r="BEW24" s="183"/>
      <c r="BEX24" s="183"/>
      <c r="BEY24" s="183"/>
      <c r="BEZ24" s="183"/>
      <c r="BFA24" s="183"/>
      <c r="BFB24" s="183"/>
      <c r="BFC24" s="183"/>
      <c r="BFD24" s="183"/>
      <c r="BFE24" s="183"/>
      <c r="BFF24" s="183"/>
      <c r="BFG24" s="183"/>
      <c r="BFH24" s="183"/>
      <c r="BFI24" s="183"/>
      <c r="BFJ24" s="183"/>
      <c r="BFK24" s="183"/>
      <c r="BFL24" s="183"/>
      <c r="BFM24" s="183"/>
      <c r="BFN24" s="183"/>
      <c r="BFO24" s="183"/>
      <c r="BFP24" s="183"/>
      <c r="BFQ24" s="183"/>
      <c r="BFR24" s="183"/>
      <c r="BFS24" s="183"/>
      <c r="BFT24" s="183"/>
      <c r="BFU24" s="183"/>
      <c r="BFV24" s="183"/>
      <c r="BFW24" s="183"/>
      <c r="BFX24" s="183"/>
      <c r="BFY24" s="183"/>
      <c r="BFZ24" s="183"/>
      <c r="BGA24" s="183"/>
      <c r="BGB24" s="183"/>
      <c r="BGC24" s="183"/>
      <c r="BGD24" s="183"/>
      <c r="BGE24" s="183"/>
      <c r="BGF24" s="183"/>
      <c r="BGG24" s="183"/>
      <c r="BGH24" s="183"/>
      <c r="BGI24" s="183"/>
      <c r="BGJ24" s="183"/>
      <c r="BGK24" s="183"/>
      <c r="BGL24" s="183"/>
      <c r="BGM24" s="183"/>
      <c r="BGN24" s="183"/>
      <c r="BGO24" s="183"/>
      <c r="BGP24" s="183"/>
      <c r="BGQ24" s="183"/>
      <c r="BGR24" s="183"/>
      <c r="BGS24" s="183"/>
      <c r="BGT24" s="183"/>
      <c r="BGU24" s="183"/>
      <c r="BGV24" s="183"/>
      <c r="BGW24" s="183"/>
      <c r="BGX24" s="183"/>
      <c r="BGY24" s="183"/>
      <c r="BGZ24" s="183"/>
      <c r="BHA24" s="183"/>
      <c r="BHB24" s="183"/>
      <c r="BHC24" s="183"/>
      <c r="BHD24" s="183"/>
      <c r="BHE24" s="183"/>
      <c r="BHF24" s="183"/>
      <c r="BHG24" s="183"/>
      <c r="BHH24" s="183"/>
      <c r="BHI24" s="183"/>
      <c r="BHJ24" s="183"/>
      <c r="BHK24" s="183"/>
      <c r="BHL24" s="183"/>
      <c r="BHM24" s="183"/>
      <c r="BHN24" s="183"/>
      <c r="BHO24" s="183"/>
      <c r="BHP24" s="183"/>
      <c r="BHQ24" s="183"/>
      <c r="BHR24" s="183"/>
      <c r="BHS24" s="183"/>
      <c r="BHT24" s="183"/>
      <c r="BHU24" s="183"/>
      <c r="BHV24" s="183"/>
      <c r="BHW24" s="183"/>
      <c r="BHX24" s="183"/>
      <c r="BHY24" s="183"/>
      <c r="BHZ24" s="183"/>
      <c r="BIA24" s="183"/>
      <c r="BIB24" s="183"/>
      <c r="BIC24" s="183"/>
      <c r="BID24" s="183"/>
      <c r="BIE24" s="183"/>
      <c r="BIF24" s="183"/>
      <c r="BIG24" s="183"/>
      <c r="BIH24" s="183"/>
      <c r="BII24" s="183"/>
      <c r="BIJ24" s="183"/>
      <c r="BIK24" s="183"/>
      <c r="BIL24" s="183"/>
      <c r="BIM24" s="183"/>
      <c r="BIN24" s="183"/>
      <c r="BIO24" s="183"/>
      <c r="BIP24" s="183"/>
      <c r="BIQ24" s="183"/>
      <c r="BIR24" s="183"/>
      <c r="BIS24" s="183"/>
      <c r="BIT24" s="183"/>
      <c r="BIU24" s="183"/>
      <c r="BIV24" s="183"/>
      <c r="BIW24" s="183"/>
      <c r="BIX24" s="183"/>
      <c r="BIY24" s="183"/>
      <c r="BIZ24" s="183"/>
      <c r="BJA24" s="183"/>
      <c r="BJB24" s="183"/>
      <c r="BJC24" s="183"/>
      <c r="BJD24" s="183"/>
      <c r="BJE24" s="183"/>
      <c r="BJF24" s="183"/>
      <c r="BJG24" s="183"/>
      <c r="BJH24" s="183"/>
      <c r="BJI24" s="183"/>
      <c r="BJJ24" s="183"/>
      <c r="BJK24" s="183"/>
      <c r="BJL24" s="183"/>
      <c r="BJM24" s="183"/>
      <c r="BJN24" s="183"/>
      <c r="BJO24" s="183"/>
      <c r="BJP24" s="183"/>
      <c r="BJQ24" s="183"/>
      <c r="BJR24" s="183"/>
      <c r="BJS24" s="183"/>
      <c r="BJT24" s="183"/>
      <c r="BJU24" s="183"/>
      <c r="BJV24" s="183"/>
      <c r="BJW24" s="183"/>
      <c r="BJX24" s="183"/>
      <c r="BJY24" s="183"/>
      <c r="BJZ24" s="183"/>
      <c r="BKA24" s="183"/>
      <c r="BKB24" s="183"/>
      <c r="BKC24" s="183"/>
      <c r="BKD24" s="183"/>
      <c r="BKE24" s="183"/>
      <c r="BKF24" s="183"/>
      <c r="BKG24" s="183"/>
      <c r="BKH24" s="183"/>
      <c r="BKI24" s="183"/>
      <c r="BKJ24" s="183"/>
      <c r="BKK24" s="183"/>
      <c r="BKL24" s="183"/>
      <c r="BKM24" s="183"/>
      <c r="BKN24" s="183"/>
      <c r="BKO24" s="183"/>
      <c r="BKP24" s="183"/>
      <c r="BKQ24" s="183"/>
      <c r="BKR24" s="183"/>
      <c r="BKS24" s="183"/>
      <c r="BKT24" s="183"/>
      <c r="BKU24" s="183"/>
      <c r="BKV24" s="183"/>
      <c r="BKW24" s="183"/>
      <c r="BKX24" s="183"/>
      <c r="BKY24" s="183"/>
      <c r="BKZ24" s="183"/>
      <c r="BLA24" s="183"/>
      <c r="BLB24" s="183"/>
      <c r="BLC24" s="183"/>
      <c r="BLD24" s="183"/>
      <c r="BLE24" s="183"/>
      <c r="BLF24" s="183"/>
      <c r="BLG24" s="183"/>
      <c r="BLH24" s="183"/>
      <c r="BLI24" s="183"/>
      <c r="BLJ24" s="183"/>
      <c r="BLK24" s="183"/>
      <c r="BLL24" s="183"/>
      <c r="BLM24" s="183"/>
      <c r="BLN24" s="183"/>
      <c r="BLO24" s="183"/>
      <c r="BLP24" s="183"/>
      <c r="BLQ24" s="183"/>
      <c r="BLR24" s="183"/>
      <c r="BLS24" s="183"/>
      <c r="BLT24" s="183"/>
      <c r="BLU24" s="183"/>
      <c r="BLV24" s="183"/>
      <c r="BLW24" s="183"/>
      <c r="BLX24" s="183"/>
      <c r="BLY24" s="183"/>
      <c r="BLZ24" s="183"/>
      <c r="BMA24" s="183"/>
      <c r="BMB24" s="183"/>
      <c r="BMC24" s="183"/>
      <c r="BMD24" s="183"/>
      <c r="BME24" s="183"/>
      <c r="BMF24" s="183"/>
      <c r="BMG24" s="183"/>
      <c r="BMH24" s="183"/>
      <c r="BMI24" s="183"/>
      <c r="BMJ24" s="183"/>
      <c r="BMK24" s="183"/>
      <c r="BML24" s="183"/>
      <c r="BMM24" s="183"/>
      <c r="BMN24" s="183"/>
      <c r="BMO24" s="183"/>
      <c r="BMP24" s="183"/>
      <c r="BMQ24" s="183"/>
      <c r="BMR24" s="183"/>
      <c r="BMS24" s="183"/>
      <c r="BMT24" s="183"/>
      <c r="BMU24" s="183"/>
      <c r="BMV24" s="183"/>
      <c r="BMW24" s="183"/>
      <c r="BMX24" s="183"/>
      <c r="BMY24" s="183"/>
      <c r="BMZ24" s="183"/>
      <c r="BNA24" s="183"/>
      <c r="BNB24" s="183"/>
      <c r="BNC24" s="183"/>
      <c r="BND24" s="183"/>
      <c r="BNE24" s="183"/>
      <c r="BNF24" s="183"/>
      <c r="BNG24" s="183"/>
      <c r="BNH24" s="183"/>
      <c r="BNI24" s="183"/>
      <c r="BNJ24" s="183"/>
      <c r="BNK24" s="183"/>
      <c r="BNL24" s="183"/>
      <c r="BNM24" s="183"/>
      <c r="BNN24" s="183"/>
      <c r="BNO24" s="183"/>
      <c r="BNP24" s="183"/>
      <c r="BNQ24" s="183"/>
      <c r="BNR24" s="183"/>
      <c r="BNS24" s="183"/>
      <c r="BNT24" s="183"/>
      <c r="BNU24" s="183"/>
      <c r="BNV24" s="183"/>
      <c r="BNW24" s="183"/>
      <c r="BNX24" s="183"/>
      <c r="BNY24" s="183"/>
      <c r="BNZ24" s="183"/>
      <c r="BOA24" s="183"/>
      <c r="BOB24" s="183"/>
      <c r="BOC24" s="183"/>
      <c r="BOD24" s="183"/>
      <c r="BOE24" s="183"/>
      <c r="BOF24" s="183"/>
      <c r="BOG24" s="183"/>
      <c r="BOH24" s="183"/>
      <c r="BOI24" s="183"/>
      <c r="BOJ24" s="183"/>
      <c r="BOK24" s="183"/>
      <c r="BOL24" s="183"/>
      <c r="BOM24" s="183"/>
      <c r="BON24" s="183"/>
      <c r="BOO24" s="183"/>
      <c r="BOP24" s="183"/>
      <c r="BOQ24" s="183"/>
      <c r="BOR24" s="183"/>
      <c r="BOS24" s="183"/>
      <c r="BOT24" s="183"/>
      <c r="BOU24" s="183"/>
      <c r="BOV24" s="183"/>
      <c r="BOW24" s="183"/>
      <c r="BOX24" s="183"/>
      <c r="BOY24" s="183"/>
      <c r="BOZ24" s="183"/>
      <c r="BPA24" s="183"/>
      <c r="BPB24" s="183"/>
      <c r="BPC24" s="183"/>
      <c r="BPD24" s="183"/>
      <c r="BPE24" s="183"/>
      <c r="BPF24" s="183"/>
      <c r="BPG24" s="183"/>
      <c r="BPH24" s="183"/>
      <c r="BPI24" s="183"/>
      <c r="BPJ24" s="183"/>
      <c r="BPK24" s="183"/>
      <c r="BPL24" s="183"/>
      <c r="BPM24" s="183"/>
      <c r="BPN24" s="183"/>
      <c r="BPO24" s="183"/>
      <c r="BPP24" s="183"/>
      <c r="BPQ24" s="183"/>
      <c r="BPR24" s="183"/>
      <c r="BPS24" s="183"/>
      <c r="BPT24" s="183"/>
      <c r="BPU24" s="183"/>
      <c r="BPV24" s="183"/>
      <c r="BPW24" s="183"/>
      <c r="BPX24" s="183"/>
      <c r="BPY24" s="183"/>
      <c r="BPZ24" s="183"/>
      <c r="BQA24" s="183"/>
      <c r="BQB24" s="183"/>
      <c r="BQC24" s="183"/>
      <c r="BQD24" s="183"/>
      <c r="BQE24" s="183"/>
      <c r="BQF24" s="183"/>
      <c r="BQG24" s="183"/>
      <c r="BQH24" s="183"/>
      <c r="BQI24" s="183"/>
      <c r="BQJ24" s="183"/>
      <c r="BQK24" s="183"/>
      <c r="BQL24" s="183"/>
      <c r="BQM24" s="183"/>
      <c r="BQN24" s="183"/>
      <c r="BQO24" s="183"/>
      <c r="BQP24" s="183"/>
      <c r="BQQ24" s="183"/>
      <c r="BQR24" s="183"/>
      <c r="BQS24" s="183"/>
      <c r="BQT24" s="183"/>
      <c r="BQU24" s="183"/>
      <c r="BQV24" s="183"/>
      <c r="BQW24" s="183"/>
      <c r="BQX24" s="183"/>
      <c r="BQY24" s="183"/>
      <c r="BQZ24" s="183"/>
      <c r="BRA24" s="183"/>
      <c r="BRB24" s="183"/>
      <c r="BRC24" s="183"/>
      <c r="BRD24" s="183"/>
      <c r="BRE24" s="183"/>
      <c r="BRF24" s="183"/>
      <c r="BRG24" s="183"/>
      <c r="BRH24" s="183"/>
      <c r="BRI24" s="183"/>
      <c r="BRJ24" s="183"/>
      <c r="BRK24" s="183"/>
      <c r="BRL24" s="183"/>
      <c r="BRM24" s="183"/>
      <c r="BRN24" s="183"/>
      <c r="BRO24" s="183"/>
      <c r="BRP24" s="183"/>
      <c r="BRQ24" s="183"/>
      <c r="BRR24" s="183"/>
      <c r="BRS24" s="183"/>
      <c r="BRT24" s="183"/>
      <c r="BRU24" s="183"/>
      <c r="BRV24" s="183"/>
      <c r="BRW24" s="183"/>
      <c r="BRX24" s="183"/>
      <c r="BRY24" s="183"/>
      <c r="BRZ24" s="183"/>
      <c r="BSA24" s="183"/>
      <c r="BSB24" s="183"/>
      <c r="BSC24" s="183"/>
      <c r="BSD24" s="183"/>
      <c r="BSE24" s="183"/>
      <c r="BSF24" s="183"/>
      <c r="BSG24" s="183"/>
      <c r="BSH24" s="183"/>
      <c r="BSI24" s="183"/>
      <c r="BSJ24" s="183"/>
      <c r="BSK24" s="183"/>
      <c r="BSL24" s="183"/>
      <c r="BSM24" s="183"/>
      <c r="BSN24" s="183"/>
      <c r="BSO24" s="183"/>
      <c r="BSP24" s="183"/>
      <c r="BSQ24" s="183"/>
      <c r="BSR24" s="183"/>
      <c r="BSS24" s="183"/>
      <c r="BST24" s="183"/>
      <c r="BSU24" s="183"/>
      <c r="BSV24" s="183"/>
      <c r="BSW24" s="183"/>
      <c r="BSX24" s="183"/>
      <c r="BSY24" s="183"/>
      <c r="BSZ24" s="183"/>
      <c r="BTA24" s="183"/>
      <c r="BTB24" s="183"/>
      <c r="BTC24" s="183"/>
      <c r="BTD24" s="183"/>
      <c r="BTE24" s="183"/>
      <c r="BTF24" s="183"/>
      <c r="BTG24" s="183"/>
      <c r="BTH24" s="183"/>
      <c r="BTI24" s="183"/>
      <c r="BTJ24" s="183"/>
      <c r="BTK24" s="183"/>
      <c r="BTL24" s="183"/>
      <c r="BTM24" s="183"/>
      <c r="BTN24" s="183"/>
      <c r="BTO24" s="183"/>
      <c r="BTP24" s="183"/>
      <c r="BTQ24" s="183"/>
      <c r="BTR24" s="183"/>
      <c r="BTS24" s="183"/>
      <c r="BTT24" s="183"/>
      <c r="BTU24" s="183"/>
      <c r="BTV24" s="183"/>
      <c r="BTW24" s="183"/>
      <c r="BTX24" s="183"/>
      <c r="BTY24" s="183"/>
      <c r="BTZ24" s="183"/>
      <c r="BUA24" s="183"/>
      <c r="BUB24" s="183"/>
      <c r="BUC24" s="183"/>
      <c r="BUD24" s="183"/>
      <c r="BUE24" s="183"/>
      <c r="BUF24" s="183"/>
      <c r="BUG24" s="183"/>
      <c r="BUH24" s="183"/>
      <c r="BUI24" s="183"/>
      <c r="BUJ24" s="183"/>
      <c r="BUK24" s="183"/>
      <c r="BUL24" s="183"/>
      <c r="BUM24" s="183"/>
      <c r="BUN24" s="183"/>
      <c r="BUO24" s="183"/>
      <c r="BUP24" s="183"/>
      <c r="BUQ24" s="183"/>
      <c r="BUR24" s="183"/>
      <c r="BUS24" s="183"/>
      <c r="BUT24" s="183"/>
      <c r="BUU24" s="183"/>
      <c r="BUV24" s="183"/>
      <c r="BUW24" s="183"/>
      <c r="BUX24" s="183"/>
      <c r="BUY24" s="183"/>
      <c r="BUZ24" s="183"/>
      <c r="BVA24" s="183"/>
      <c r="BVB24" s="183"/>
      <c r="BVC24" s="183"/>
      <c r="BVD24" s="183"/>
      <c r="BVE24" s="183"/>
      <c r="BVF24" s="183"/>
      <c r="BVG24" s="183"/>
      <c r="BVH24" s="183"/>
      <c r="BVI24" s="183"/>
      <c r="BVJ24" s="183"/>
      <c r="BVK24" s="183"/>
      <c r="BVL24" s="183"/>
    </row>
    <row r="25" spans="1:1936" s="69" customFormat="1" ht="31.5" x14ac:dyDescent="0.2">
      <c r="A25" s="66" t="s">
        <v>106</v>
      </c>
      <c r="B25" s="67" t="s">
        <v>107</v>
      </c>
      <c r="C25" s="68"/>
      <c r="D25" s="68" t="s">
        <v>192</v>
      </c>
      <c r="E25" s="68" t="s">
        <v>192</v>
      </c>
      <c r="F25" s="68">
        <f>SUM(F26:F27)</f>
        <v>0.25</v>
      </c>
      <c r="G25" s="68">
        <f t="shared" ref="G25:O25" si="4">SUM(G26:G27)</f>
        <v>2.75</v>
      </c>
      <c r="H25" s="68">
        <f t="shared" si="4"/>
        <v>0</v>
      </c>
      <c r="I25" s="68">
        <f t="shared" si="4"/>
        <v>0</v>
      </c>
      <c r="J25" s="68">
        <f t="shared" si="4"/>
        <v>0</v>
      </c>
      <c r="K25" s="68">
        <f t="shared" si="4"/>
        <v>0</v>
      </c>
      <c r="L25" s="68">
        <f t="shared" si="4"/>
        <v>0</v>
      </c>
      <c r="M25" s="68">
        <f t="shared" si="4"/>
        <v>0</v>
      </c>
      <c r="N25" s="68">
        <f t="shared" si="4"/>
        <v>0</v>
      </c>
      <c r="O25" s="68">
        <f t="shared" si="4"/>
        <v>0</v>
      </c>
      <c r="P25" s="68" t="s">
        <v>192</v>
      </c>
      <c r="Q25" s="68" t="s">
        <v>192</v>
      </c>
      <c r="R25" s="68" t="s">
        <v>192</v>
      </c>
      <c r="S25" s="68" t="s">
        <v>192</v>
      </c>
      <c r="T25" s="68" t="s">
        <v>192</v>
      </c>
      <c r="U25" s="68" t="s">
        <v>192</v>
      </c>
      <c r="V25" s="68" t="s">
        <v>192</v>
      </c>
      <c r="W25" s="68" t="s">
        <v>192</v>
      </c>
      <c r="X25" s="68" t="s">
        <v>192</v>
      </c>
      <c r="Y25" s="68" t="s">
        <v>192</v>
      </c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  <c r="BI25" s="183"/>
      <c r="BJ25" s="183"/>
      <c r="BK25" s="183"/>
      <c r="BL25" s="183"/>
      <c r="BM25" s="183"/>
      <c r="BN25" s="183"/>
      <c r="BO25" s="183"/>
      <c r="BP25" s="183"/>
      <c r="BQ25" s="183"/>
      <c r="BR25" s="183"/>
      <c r="BS25" s="183"/>
      <c r="BT25" s="183"/>
      <c r="BU25" s="183"/>
      <c r="BV25" s="183"/>
      <c r="BW25" s="183"/>
      <c r="BX25" s="183"/>
      <c r="BY25" s="183"/>
      <c r="BZ25" s="183"/>
      <c r="CA25" s="183"/>
      <c r="CB25" s="183"/>
      <c r="CC25" s="183"/>
      <c r="CD25" s="183"/>
      <c r="CE25" s="183"/>
      <c r="CF25" s="183"/>
      <c r="CG25" s="183"/>
      <c r="CH25" s="183"/>
      <c r="CI25" s="183"/>
      <c r="CJ25" s="183"/>
      <c r="CK25" s="183"/>
      <c r="CL25" s="183"/>
      <c r="CM25" s="183"/>
      <c r="CN25" s="183"/>
      <c r="CO25" s="183"/>
      <c r="CP25" s="183"/>
      <c r="CQ25" s="183"/>
      <c r="CR25" s="183"/>
      <c r="CS25" s="183"/>
      <c r="CT25" s="183"/>
      <c r="CU25" s="183"/>
      <c r="CV25" s="183"/>
      <c r="CW25" s="183"/>
      <c r="CX25" s="183"/>
      <c r="CY25" s="183"/>
      <c r="CZ25" s="183"/>
      <c r="DA25" s="183"/>
      <c r="DB25" s="183"/>
      <c r="DC25" s="183"/>
      <c r="DD25" s="183"/>
      <c r="DE25" s="183"/>
      <c r="DF25" s="183"/>
      <c r="DG25" s="183"/>
      <c r="DH25" s="183"/>
      <c r="DI25" s="183"/>
      <c r="DJ25" s="183"/>
      <c r="DK25" s="183"/>
      <c r="DL25" s="183"/>
      <c r="DM25" s="183"/>
      <c r="DN25" s="183"/>
      <c r="DO25" s="183"/>
      <c r="DP25" s="183"/>
      <c r="DQ25" s="183"/>
      <c r="DR25" s="183"/>
      <c r="DS25" s="183"/>
      <c r="DT25" s="183"/>
      <c r="DU25" s="183"/>
      <c r="DV25" s="183"/>
      <c r="DW25" s="183"/>
      <c r="DX25" s="183"/>
      <c r="DY25" s="183"/>
      <c r="DZ25" s="183"/>
      <c r="EA25" s="183"/>
      <c r="EB25" s="183"/>
      <c r="EC25" s="183"/>
      <c r="ED25" s="183"/>
      <c r="EE25" s="183"/>
      <c r="EF25" s="183"/>
      <c r="EG25" s="183"/>
      <c r="EH25" s="183"/>
      <c r="EI25" s="183"/>
      <c r="EJ25" s="183"/>
      <c r="EK25" s="183"/>
      <c r="EL25" s="183"/>
      <c r="EM25" s="183"/>
      <c r="EN25" s="183"/>
      <c r="EO25" s="183"/>
      <c r="EP25" s="183"/>
      <c r="EQ25" s="183"/>
      <c r="ER25" s="183"/>
      <c r="ES25" s="183"/>
      <c r="ET25" s="183"/>
      <c r="EU25" s="183"/>
      <c r="EV25" s="183"/>
      <c r="EW25" s="183"/>
      <c r="EX25" s="183"/>
      <c r="EY25" s="183"/>
      <c r="EZ25" s="183"/>
      <c r="FA25" s="183"/>
      <c r="FB25" s="183"/>
      <c r="FC25" s="183"/>
      <c r="FD25" s="183"/>
      <c r="FE25" s="183"/>
      <c r="FF25" s="183"/>
      <c r="FG25" s="183"/>
      <c r="FH25" s="183"/>
      <c r="FI25" s="183"/>
      <c r="FJ25" s="183"/>
      <c r="FK25" s="183"/>
      <c r="FL25" s="183"/>
      <c r="FM25" s="183"/>
      <c r="FN25" s="183"/>
      <c r="FO25" s="183"/>
      <c r="FP25" s="183"/>
      <c r="FQ25" s="183"/>
      <c r="FR25" s="183"/>
      <c r="FS25" s="183"/>
      <c r="FT25" s="183"/>
      <c r="FU25" s="183"/>
      <c r="FV25" s="183"/>
      <c r="FW25" s="183"/>
      <c r="FX25" s="183"/>
      <c r="FY25" s="183"/>
      <c r="FZ25" s="183"/>
      <c r="GA25" s="183"/>
      <c r="GB25" s="183"/>
      <c r="GC25" s="183"/>
      <c r="GD25" s="183"/>
      <c r="GE25" s="183"/>
      <c r="GF25" s="183"/>
      <c r="GG25" s="183"/>
      <c r="GH25" s="183"/>
      <c r="GI25" s="183"/>
      <c r="GJ25" s="183"/>
      <c r="GK25" s="183"/>
      <c r="GL25" s="183"/>
      <c r="GM25" s="183"/>
      <c r="GN25" s="183"/>
      <c r="GO25" s="183"/>
      <c r="GP25" s="183"/>
      <c r="GQ25" s="183"/>
      <c r="GR25" s="183"/>
      <c r="GS25" s="183"/>
      <c r="GT25" s="183"/>
      <c r="GU25" s="183"/>
      <c r="GV25" s="183"/>
      <c r="GW25" s="183"/>
      <c r="GX25" s="183"/>
      <c r="GY25" s="183"/>
      <c r="GZ25" s="183"/>
      <c r="HA25" s="183"/>
      <c r="HB25" s="183"/>
      <c r="HC25" s="183"/>
      <c r="HD25" s="183"/>
      <c r="HE25" s="183"/>
      <c r="HF25" s="183"/>
      <c r="HG25" s="183"/>
      <c r="HH25" s="183"/>
      <c r="HI25" s="183"/>
      <c r="HJ25" s="183"/>
      <c r="HK25" s="183"/>
      <c r="HL25" s="183"/>
      <c r="HM25" s="183"/>
      <c r="HN25" s="183"/>
      <c r="HO25" s="183"/>
      <c r="HP25" s="183"/>
      <c r="HQ25" s="183"/>
      <c r="HR25" s="183"/>
      <c r="HS25" s="183"/>
      <c r="HT25" s="183"/>
      <c r="HU25" s="183"/>
      <c r="HV25" s="183"/>
      <c r="HW25" s="183"/>
      <c r="HX25" s="183"/>
      <c r="HY25" s="183"/>
      <c r="HZ25" s="183"/>
      <c r="IA25" s="183"/>
      <c r="IB25" s="183"/>
      <c r="IC25" s="183"/>
      <c r="ID25" s="183"/>
      <c r="IE25" s="183"/>
      <c r="IF25" s="183"/>
      <c r="IG25" s="183"/>
      <c r="IH25" s="183"/>
      <c r="II25" s="183"/>
      <c r="IJ25" s="183"/>
      <c r="IK25" s="183"/>
      <c r="IL25" s="183"/>
      <c r="IM25" s="183"/>
      <c r="IN25" s="183"/>
      <c r="IO25" s="183"/>
      <c r="IP25" s="183"/>
      <c r="IQ25" s="183"/>
      <c r="IR25" s="183"/>
      <c r="IS25" s="183"/>
      <c r="IT25" s="183"/>
      <c r="IU25" s="183"/>
      <c r="IV25" s="183"/>
      <c r="IW25" s="183"/>
      <c r="IX25" s="183"/>
      <c r="IY25" s="183"/>
      <c r="IZ25" s="183"/>
      <c r="JA25" s="183"/>
      <c r="JB25" s="183"/>
      <c r="JC25" s="183"/>
      <c r="JD25" s="183"/>
      <c r="JE25" s="183"/>
      <c r="JF25" s="183"/>
      <c r="JG25" s="183"/>
      <c r="JH25" s="183"/>
      <c r="JI25" s="183"/>
      <c r="JJ25" s="183"/>
      <c r="JK25" s="183"/>
      <c r="JL25" s="183"/>
      <c r="JM25" s="183"/>
      <c r="JN25" s="183"/>
      <c r="JO25" s="183"/>
      <c r="JP25" s="183"/>
      <c r="JQ25" s="183"/>
      <c r="JR25" s="183"/>
      <c r="JS25" s="183"/>
      <c r="JT25" s="183"/>
      <c r="JU25" s="183"/>
      <c r="JV25" s="183"/>
      <c r="JW25" s="183"/>
      <c r="JX25" s="183"/>
      <c r="JY25" s="183"/>
      <c r="JZ25" s="183"/>
      <c r="KA25" s="183"/>
      <c r="KB25" s="183"/>
      <c r="KC25" s="183"/>
      <c r="KD25" s="183"/>
      <c r="KE25" s="183"/>
      <c r="KF25" s="183"/>
      <c r="KG25" s="183"/>
      <c r="KH25" s="183"/>
      <c r="KI25" s="183"/>
      <c r="KJ25" s="183"/>
      <c r="KK25" s="183"/>
      <c r="KL25" s="183"/>
      <c r="KM25" s="183"/>
      <c r="KN25" s="183"/>
      <c r="KO25" s="183"/>
      <c r="KP25" s="183"/>
      <c r="KQ25" s="183"/>
      <c r="KR25" s="183"/>
      <c r="KS25" s="183"/>
      <c r="KT25" s="183"/>
      <c r="KU25" s="183"/>
      <c r="KV25" s="183"/>
      <c r="KW25" s="183"/>
      <c r="KX25" s="183"/>
      <c r="KY25" s="183"/>
      <c r="KZ25" s="183"/>
      <c r="LA25" s="183"/>
      <c r="LB25" s="183"/>
      <c r="LC25" s="183"/>
      <c r="LD25" s="183"/>
      <c r="LE25" s="183"/>
      <c r="LF25" s="183"/>
      <c r="LG25" s="183"/>
      <c r="LH25" s="183"/>
      <c r="LI25" s="183"/>
      <c r="LJ25" s="183"/>
      <c r="LK25" s="183"/>
      <c r="LL25" s="183"/>
      <c r="LM25" s="183"/>
      <c r="LN25" s="183"/>
      <c r="LO25" s="183"/>
      <c r="LP25" s="183"/>
      <c r="LQ25" s="183"/>
      <c r="LR25" s="183"/>
      <c r="LS25" s="183"/>
      <c r="LT25" s="183"/>
      <c r="LU25" s="183"/>
      <c r="LV25" s="183"/>
      <c r="LW25" s="183"/>
      <c r="LX25" s="183"/>
      <c r="LY25" s="183"/>
      <c r="LZ25" s="183"/>
      <c r="MA25" s="183"/>
      <c r="MB25" s="183"/>
      <c r="MC25" s="183"/>
      <c r="MD25" s="183"/>
      <c r="ME25" s="183"/>
      <c r="MF25" s="183"/>
      <c r="MG25" s="183"/>
      <c r="MH25" s="183"/>
      <c r="MI25" s="183"/>
      <c r="MJ25" s="183"/>
      <c r="MK25" s="183"/>
      <c r="ML25" s="183"/>
      <c r="MM25" s="183"/>
      <c r="MN25" s="183"/>
      <c r="MO25" s="183"/>
      <c r="MP25" s="183"/>
      <c r="MQ25" s="183"/>
      <c r="MR25" s="183"/>
      <c r="MS25" s="183"/>
      <c r="MT25" s="183"/>
      <c r="MU25" s="183"/>
      <c r="MV25" s="183"/>
      <c r="MW25" s="183"/>
      <c r="MX25" s="183"/>
      <c r="MY25" s="183"/>
      <c r="MZ25" s="183"/>
      <c r="NA25" s="183"/>
      <c r="NB25" s="183"/>
      <c r="NC25" s="183"/>
      <c r="ND25" s="183"/>
      <c r="NE25" s="183"/>
      <c r="NF25" s="183"/>
      <c r="NG25" s="183"/>
      <c r="NH25" s="183"/>
      <c r="NI25" s="183"/>
      <c r="NJ25" s="183"/>
      <c r="NK25" s="183"/>
      <c r="NL25" s="183"/>
      <c r="NM25" s="183"/>
      <c r="NN25" s="183"/>
      <c r="NO25" s="183"/>
      <c r="NP25" s="183"/>
      <c r="NQ25" s="183"/>
      <c r="NR25" s="183"/>
      <c r="NS25" s="183"/>
      <c r="NT25" s="183"/>
      <c r="NU25" s="183"/>
      <c r="NV25" s="183"/>
      <c r="NW25" s="183"/>
      <c r="NX25" s="183"/>
      <c r="NY25" s="183"/>
      <c r="NZ25" s="183"/>
      <c r="OA25" s="183"/>
      <c r="OB25" s="183"/>
      <c r="OC25" s="183"/>
      <c r="OD25" s="183"/>
      <c r="OE25" s="183"/>
      <c r="OF25" s="183"/>
      <c r="OG25" s="183"/>
      <c r="OH25" s="183"/>
      <c r="OI25" s="183"/>
      <c r="OJ25" s="183"/>
      <c r="OK25" s="183"/>
      <c r="OL25" s="183"/>
      <c r="OM25" s="183"/>
      <c r="ON25" s="183"/>
      <c r="OO25" s="183"/>
      <c r="OP25" s="183"/>
      <c r="OQ25" s="183"/>
      <c r="OR25" s="183"/>
      <c r="OS25" s="183"/>
      <c r="OT25" s="183"/>
      <c r="OU25" s="183"/>
      <c r="OV25" s="183"/>
      <c r="OW25" s="183"/>
      <c r="OX25" s="183"/>
      <c r="OY25" s="183"/>
      <c r="OZ25" s="183"/>
      <c r="PA25" s="183"/>
      <c r="PB25" s="183"/>
      <c r="PC25" s="183"/>
      <c r="PD25" s="183"/>
      <c r="PE25" s="183"/>
      <c r="PF25" s="183"/>
      <c r="PG25" s="183"/>
      <c r="PH25" s="183"/>
      <c r="PI25" s="183"/>
      <c r="PJ25" s="183"/>
      <c r="PK25" s="183"/>
      <c r="PL25" s="183"/>
      <c r="PM25" s="183"/>
      <c r="PN25" s="183"/>
      <c r="PO25" s="183"/>
      <c r="PP25" s="183"/>
      <c r="PQ25" s="183"/>
      <c r="PR25" s="183"/>
      <c r="PS25" s="183"/>
      <c r="PT25" s="183"/>
      <c r="PU25" s="183"/>
      <c r="PV25" s="183"/>
      <c r="PW25" s="183"/>
      <c r="PX25" s="183"/>
      <c r="PY25" s="183"/>
      <c r="PZ25" s="183"/>
      <c r="QA25" s="183"/>
      <c r="QB25" s="183"/>
      <c r="QC25" s="183"/>
      <c r="QD25" s="183"/>
      <c r="QE25" s="183"/>
      <c r="QF25" s="183"/>
      <c r="QG25" s="183"/>
      <c r="QH25" s="183"/>
      <c r="QI25" s="183"/>
      <c r="QJ25" s="183"/>
      <c r="QK25" s="183"/>
      <c r="QL25" s="183"/>
      <c r="QM25" s="183"/>
      <c r="QN25" s="183"/>
      <c r="QO25" s="183"/>
      <c r="QP25" s="183"/>
      <c r="QQ25" s="183"/>
      <c r="QR25" s="183"/>
      <c r="QS25" s="183"/>
      <c r="QT25" s="183"/>
      <c r="QU25" s="183"/>
      <c r="QV25" s="183"/>
      <c r="QW25" s="183"/>
      <c r="QX25" s="183"/>
      <c r="QY25" s="183"/>
      <c r="QZ25" s="183"/>
      <c r="RA25" s="183"/>
      <c r="RB25" s="183"/>
      <c r="RC25" s="183"/>
      <c r="RD25" s="183"/>
      <c r="RE25" s="183"/>
      <c r="RF25" s="183"/>
      <c r="RG25" s="183"/>
      <c r="RH25" s="183"/>
      <c r="RI25" s="183"/>
      <c r="RJ25" s="183"/>
      <c r="RK25" s="183"/>
      <c r="RL25" s="183"/>
      <c r="RM25" s="183"/>
      <c r="RN25" s="183"/>
      <c r="RO25" s="183"/>
      <c r="RP25" s="183"/>
      <c r="RQ25" s="183"/>
      <c r="RR25" s="183"/>
      <c r="RS25" s="183"/>
      <c r="RT25" s="183"/>
      <c r="RU25" s="183"/>
      <c r="RV25" s="183"/>
      <c r="RW25" s="183"/>
      <c r="RX25" s="183"/>
      <c r="RY25" s="183"/>
      <c r="RZ25" s="183"/>
      <c r="SA25" s="183"/>
      <c r="SB25" s="183"/>
      <c r="SC25" s="183"/>
      <c r="SD25" s="183"/>
      <c r="SE25" s="183"/>
      <c r="SF25" s="183"/>
      <c r="SG25" s="183"/>
      <c r="SH25" s="183"/>
      <c r="SI25" s="183"/>
      <c r="SJ25" s="183"/>
      <c r="SK25" s="183"/>
      <c r="SL25" s="183"/>
      <c r="SM25" s="183"/>
      <c r="SN25" s="183"/>
      <c r="SO25" s="183"/>
      <c r="SP25" s="183"/>
      <c r="SQ25" s="183"/>
      <c r="SR25" s="183"/>
      <c r="SS25" s="183"/>
      <c r="ST25" s="183"/>
      <c r="SU25" s="183"/>
      <c r="SV25" s="183"/>
      <c r="SW25" s="183"/>
      <c r="SX25" s="183"/>
      <c r="SY25" s="183"/>
      <c r="SZ25" s="183"/>
      <c r="TA25" s="183"/>
      <c r="TB25" s="183"/>
      <c r="TC25" s="183"/>
      <c r="TD25" s="183"/>
      <c r="TE25" s="183"/>
      <c r="TF25" s="183"/>
      <c r="TG25" s="183"/>
      <c r="TH25" s="183"/>
      <c r="TI25" s="183"/>
      <c r="TJ25" s="183"/>
      <c r="TK25" s="183"/>
      <c r="TL25" s="183"/>
      <c r="TM25" s="183"/>
      <c r="TN25" s="183"/>
      <c r="TO25" s="183"/>
      <c r="TP25" s="183"/>
      <c r="TQ25" s="183"/>
      <c r="TR25" s="183"/>
      <c r="TS25" s="183"/>
      <c r="TT25" s="183"/>
      <c r="TU25" s="183"/>
      <c r="TV25" s="183"/>
      <c r="TW25" s="183"/>
      <c r="TX25" s="183"/>
      <c r="TY25" s="183"/>
      <c r="TZ25" s="183"/>
      <c r="UA25" s="183"/>
      <c r="UB25" s="183"/>
      <c r="UC25" s="183"/>
      <c r="UD25" s="183"/>
      <c r="UE25" s="183"/>
      <c r="UF25" s="183"/>
      <c r="UG25" s="183"/>
      <c r="UH25" s="183"/>
      <c r="UI25" s="183"/>
      <c r="UJ25" s="183"/>
      <c r="UK25" s="183"/>
      <c r="UL25" s="183"/>
      <c r="UM25" s="183"/>
      <c r="UN25" s="183"/>
      <c r="UO25" s="183"/>
      <c r="UP25" s="183"/>
      <c r="UQ25" s="183"/>
      <c r="UR25" s="183"/>
      <c r="US25" s="183"/>
      <c r="UT25" s="183"/>
      <c r="UU25" s="183"/>
      <c r="UV25" s="183"/>
      <c r="UW25" s="183"/>
      <c r="UX25" s="183"/>
      <c r="UY25" s="183"/>
      <c r="UZ25" s="183"/>
      <c r="VA25" s="183"/>
      <c r="VB25" s="183"/>
      <c r="VC25" s="183"/>
      <c r="VD25" s="183"/>
      <c r="VE25" s="183"/>
      <c r="VF25" s="183"/>
      <c r="VG25" s="183"/>
      <c r="VH25" s="183"/>
      <c r="VI25" s="183"/>
      <c r="VJ25" s="183"/>
      <c r="VK25" s="183"/>
      <c r="VL25" s="183"/>
      <c r="VM25" s="183"/>
      <c r="VN25" s="183"/>
      <c r="VO25" s="183"/>
      <c r="VP25" s="183"/>
      <c r="VQ25" s="183"/>
      <c r="VR25" s="183"/>
      <c r="VS25" s="183"/>
      <c r="VT25" s="183"/>
      <c r="VU25" s="183"/>
      <c r="VV25" s="183"/>
      <c r="VW25" s="183"/>
      <c r="VX25" s="183"/>
      <c r="VY25" s="183"/>
      <c r="VZ25" s="183"/>
      <c r="WA25" s="183"/>
      <c r="WB25" s="183"/>
      <c r="WC25" s="183"/>
      <c r="WD25" s="183"/>
      <c r="WE25" s="183"/>
      <c r="WF25" s="183"/>
      <c r="WG25" s="183"/>
      <c r="WH25" s="183"/>
      <c r="WI25" s="183"/>
      <c r="WJ25" s="183"/>
      <c r="WK25" s="183"/>
      <c r="WL25" s="183"/>
      <c r="WM25" s="183"/>
      <c r="WN25" s="183"/>
      <c r="WO25" s="183"/>
      <c r="WP25" s="183"/>
      <c r="WQ25" s="183"/>
      <c r="WR25" s="183"/>
      <c r="WS25" s="183"/>
      <c r="WT25" s="183"/>
      <c r="WU25" s="183"/>
      <c r="WV25" s="183"/>
      <c r="WW25" s="183"/>
      <c r="WX25" s="183"/>
      <c r="WY25" s="183"/>
      <c r="WZ25" s="183"/>
      <c r="XA25" s="183"/>
      <c r="XB25" s="183"/>
      <c r="XC25" s="183"/>
      <c r="XD25" s="183"/>
      <c r="XE25" s="183"/>
      <c r="XF25" s="183"/>
      <c r="XG25" s="183"/>
      <c r="XH25" s="183"/>
      <c r="XI25" s="183"/>
      <c r="XJ25" s="183"/>
      <c r="XK25" s="183"/>
      <c r="XL25" s="183"/>
      <c r="XM25" s="183"/>
      <c r="XN25" s="183"/>
      <c r="XO25" s="183"/>
      <c r="XP25" s="183"/>
      <c r="XQ25" s="183"/>
      <c r="XR25" s="183"/>
      <c r="XS25" s="183"/>
      <c r="XT25" s="183"/>
      <c r="XU25" s="183"/>
      <c r="XV25" s="183"/>
      <c r="XW25" s="183"/>
      <c r="XX25" s="183"/>
      <c r="XY25" s="183"/>
      <c r="XZ25" s="183"/>
      <c r="YA25" s="183"/>
      <c r="YB25" s="183"/>
      <c r="YC25" s="183"/>
      <c r="YD25" s="183"/>
      <c r="YE25" s="183"/>
      <c r="YF25" s="183"/>
      <c r="YG25" s="183"/>
      <c r="YH25" s="183"/>
      <c r="YI25" s="183"/>
      <c r="YJ25" s="183"/>
      <c r="YK25" s="183"/>
      <c r="YL25" s="183"/>
      <c r="YM25" s="183"/>
      <c r="YN25" s="183"/>
      <c r="YO25" s="183"/>
      <c r="YP25" s="183"/>
      <c r="YQ25" s="183"/>
      <c r="YR25" s="183"/>
      <c r="YS25" s="183"/>
      <c r="YT25" s="183"/>
      <c r="YU25" s="183"/>
      <c r="YV25" s="183"/>
      <c r="YW25" s="183"/>
      <c r="YX25" s="183"/>
      <c r="YY25" s="183"/>
      <c r="YZ25" s="183"/>
      <c r="ZA25" s="183"/>
      <c r="ZB25" s="183"/>
      <c r="ZC25" s="183"/>
      <c r="ZD25" s="183"/>
      <c r="ZE25" s="183"/>
      <c r="ZF25" s="183"/>
      <c r="ZG25" s="183"/>
      <c r="ZH25" s="183"/>
      <c r="ZI25" s="183"/>
      <c r="ZJ25" s="183"/>
      <c r="ZK25" s="183"/>
      <c r="ZL25" s="183"/>
      <c r="ZM25" s="183"/>
      <c r="ZN25" s="183"/>
      <c r="ZO25" s="183"/>
      <c r="ZP25" s="183"/>
      <c r="ZQ25" s="183"/>
      <c r="ZR25" s="183"/>
      <c r="ZS25" s="183"/>
      <c r="ZT25" s="183"/>
      <c r="ZU25" s="183"/>
      <c r="ZV25" s="183"/>
      <c r="ZW25" s="183"/>
      <c r="ZX25" s="183"/>
      <c r="ZY25" s="183"/>
      <c r="ZZ25" s="183"/>
      <c r="AAA25" s="183"/>
      <c r="AAB25" s="183"/>
      <c r="AAC25" s="183"/>
      <c r="AAD25" s="183"/>
      <c r="AAE25" s="183"/>
      <c r="AAF25" s="183"/>
      <c r="AAG25" s="183"/>
      <c r="AAH25" s="183"/>
      <c r="AAI25" s="183"/>
      <c r="AAJ25" s="183"/>
      <c r="AAK25" s="183"/>
      <c r="AAL25" s="183"/>
      <c r="AAM25" s="183"/>
      <c r="AAN25" s="183"/>
      <c r="AAO25" s="183"/>
      <c r="AAP25" s="183"/>
      <c r="AAQ25" s="183"/>
      <c r="AAR25" s="183"/>
      <c r="AAS25" s="183"/>
      <c r="AAT25" s="183"/>
      <c r="AAU25" s="183"/>
      <c r="AAV25" s="183"/>
      <c r="AAW25" s="183"/>
      <c r="AAX25" s="183"/>
      <c r="AAY25" s="183"/>
      <c r="AAZ25" s="183"/>
      <c r="ABA25" s="183"/>
      <c r="ABB25" s="183"/>
      <c r="ABC25" s="183"/>
      <c r="ABD25" s="183"/>
      <c r="ABE25" s="183"/>
      <c r="ABF25" s="183"/>
      <c r="ABG25" s="183"/>
      <c r="ABH25" s="183"/>
      <c r="ABI25" s="183"/>
      <c r="ABJ25" s="183"/>
      <c r="ABK25" s="183"/>
      <c r="ABL25" s="183"/>
      <c r="ABM25" s="183"/>
      <c r="ABN25" s="183"/>
      <c r="ABO25" s="183"/>
      <c r="ABP25" s="183"/>
      <c r="ABQ25" s="183"/>
      <c r="ABR25" s="183"/>
      <c r="ABS25" s="183"/>
      <c r="ABT25" s="183"/>
      <c r="ABU25" s="183"/>
      <c r="ABV25" s="183"/>
      <c r="ABW25" s="183"/>
      <c r="ABX25" s="183"/>
      <c r="ABY25" s="183"/>
      <c r="ABZ25" s="183"/>
      <c r="ACA25" s="183"/>
      <c r="ACB25" s="183"/>
      <c r="ACC25" s="183"/>
      <c r="ACD25" s="183"/>
      <c r="ACE25" s="183"/>
      <c r="ACF25" s="183"/>
      <c r="ACG25" s="183"/>
      <c r="ACH25" s="183"/>
      <c r="ACI25" s="183"/>
      <c r="ACJ25" s="183"/>
      <c r="ACK25" s="183"/>
      <c r="ACL25" s="183"/>
      <c r="ACM25" s="183"/>
      <c r="ACN25" s="183"/>
      <c r="ACO25" s="183"/>
      <c r="ACP25" s="183"/>
      <c r="ACQ25" s="183"/>
      <c r="ACR25" s="183"/>
      <c r="ACS25" s="183"/>
      <c r="ACT25" s="183"/>
      <c r="ACU25" s="183"/>
      <c r="ACV25" s="183"/>
      <c r="ACW25" s="183"/>
      <c r="ACX25" s="183"/>
      <c r="ACY25" s="183"/>
      <c r="ACZ25" s="183"/>
      <c r="ADA25" s="183"/>
      <c r="ADB25" s="183"/>
      <c r="ADC25" s="183"/>
      <c r="ADD25" s="183"/>
      <c r="ADE25" s="183"/>
      <c r="ADF25" s="183"/>
      <c r="ADG25" s="183"/>
      <c r="ADH25" s="183"/>
      <c r="ADI25" s="183"/>
      <c r="ADJ25" s="183"/>
      <c r="ADK25" s="183"/>
      <c r="ADL25" s="183"/>
      <c r="ADM25" s="183"/>
      <c r="ADN25" s="183"/>
      <c r="ADO25" s="183"/>
      <c r="ADP25" s="183"/>
      <c r="ADQ25" s="183"/>
      <c r="ADR25" s="183"/>
      <c r="ADS25" s="183"/>
      <c r="ADT25" s="183"/>
      <c r="ADU25" s="183"/>
      <c r="ADV25" s="183"/>
      <c r="ADW25" s="183"/>
      <c r="ADX25" s="183"/>
      <c r="ADY25" s="183"/>
      <c r="ADZ25" s="183"/>
      <c r="AEA25" s="183"/>
      <c r="AEB25" s="183"/>
      <c r="AEC25" s="183"/>
      <c r="AED25" s="183"/>
      <c r="AEE25" s="183"/>
      <c r="AEF25" s="183"/>
      <c r="AEG25" s="183"/>
      <c r="AEH25" s="183"/>
      <c r="AEI25" s="183"/>
      <c r="AEJ25" s="183"/>
      <c r="AEK25" s="183"/>
      <c r="AEL25" s="183"/>
      <c r="AEM25" s="183"/>
      <c r="AEN25" s="183"/>
      <c r="AEO25" s="183"/>
      <c r="AEP25" s="183"/>
      <c r="AEQ25" s="183"/>
      <c r="AER25" s="183"/>
      <c r="AES25" s="183"/>
      <c r="AET25" s="183"/>
      <c r="AEU25" s="183"/>
      <c r="AEV25" s="183"/>
      <c r="AEW25" s="183"/>
      <c r="AEX25" s="183"/>
      <c r="AEY25" s="183"/>
      <c r="AEZ25" s="183"/>
      <c r="AFA25" s="183"/>
      <c r="AFB25" s="183"/>
      <c r="AFC25" s="183"/>
      <c r="AFD25" s="183"/>
      <c r="AFE25" s="183"/>
      <c r="AFF25" s="183"/>
      <c r="AFG25" s="183"/>
      <c r="AFH25" s="183"/>
      <c r="AFI25" s="183"/>
      <c r="AFJ25" s="183"/>
      <c r="AFK25" s="183"/>
      <c r="AFL25" s="183"/>
      <c r="AFM25" s="183"/>
      <c r="AFN25" s="183"/>
      <c r="AFO25" s="183"/>
      <c r="AFP25" s="183"/>
      <c r="AFQ25" s="183"/>
      <c r="AFR25" s="183"/>
      <c r="AFS25" s="183"/>
      <c r="AFT25" s="183"/>
      <c r="AFU25" s="183"/>
      <c r="AFV25" s="183"/>
      <c r="AFW25" s="183"/>
      <c r="AFX25" s="183"/>
      <c r="AFY25" s="183"/>
      <c r="AFZ25" s="183"/>
      <c r="AGA25" s="183"/>
      <c r="AGB25" s="183"/>
      <c r="AGC25" s="183"/>
      <c r="AGD25" s="183"/>
      <c r="AGE25" s="183"/>
      <c r="AGF25" s="183"/>
      <c r="AGG25" s="183"/>
      <c r="AGH25" s="183"/>
      <c r="AGI25" s="183"/>
      <c r="AGJ25" s="183"/>
      <c r="AGK25" s="183"/>
      <c r="AGL25" s="183"/>
      <c r="AGM25" s="183"/>
      <c r="AGN25" s="183"/>
      <c r="AGO25" s="183"/>
      <c r="AGP25" s="183"/>
      <c r="AGQ25" s="183"/>
      <c r="AGR25" s="183"/>
      <c r="AGS25" s="183"/>
      <c r="AGT25" s="183"/>
      <c r="AGU25" s="183"/>
      <c r="AGV25" s="183"/>
      <c r="AGW25" s="183"/>
      <c r="AGX25" s="183"/>
      <c r="AGY25" s="183"/>
      <c r="AGZ25" s="183"/>
      <c r="AHA25" s="183"/>
      <c r="AHB25" s="183"/>
      <c r="AHC25" s="183"/>
      <c r="AHD25" s="183"/>
      <c r="AHE25" s="183"/>
      <c r="AHF25" s="183"/>
      <c r="AHG25" s="183"/>
      <c r="AHH25" s="183"/>
      <c r="AHI25" s="183"/>
      <c r="AHJ25" s="183"/>
      <c r="AHK25" s="183"/>
      <c r="AHL25" s="183"/>
      <c r="AHM25" s="183"/>
      <c r="AHN25" s="183"/>
      <c r="AHO25" s="183"/>
      <c r="AHP25" s="183"/>
      <c r="AHQ25" s="183"/>
      <c r="AHR25" s="183"/>
      <c r="AHS25" s="183"/>
      <c r="AHT25" s="183"/>
      <c r="AHU25" s="183"/>
      <c r="AHV25" s="183"/>
      <c r="AHW25" s="183"/>
      <c r="AHX25" s="183"/>
      <c r="AHY25" s="183"/>
      <c r="AHZ25" s="183"/>
      <c r="AIA25" s="183"/>
      <c r="AIB25" s="183"/>
      <c r="AIC25" s="183"/>
      <c r="AID25" s="183"/>
      <c r="AIE25" s="183"/>
      <c r="AIF25" s="183"/>
      <c r="AIG25" s="183"/>
      <c r="AIH25" s="183"/>
      <c r="AII25" s="183"/>
      <c r="AIJ25" s="183"/>
      <c r="AIK25" s="183"/>
      <c r="AIL25" s="183"/>
      <c r="AIM25" s="183"/>
      <c r="AIN25" s="183"/>
      <c r="AIO25" s="183"/>
      <c r="AIP25" s="183"/>
      <c r="AIQ25" s="183"/>
      <c r="AIR25" s="183"/>
      <c r="AIS25" s="183"/>
      <c r="AIT25" s="183"/>
      <c r="AIU25" s="183"/>
      <c r="AIV25" s="183"/>
      <c r="AIW25" s="183"/>
      <c r="AIX25" s="183"/>
      <c r="AIY25" s="183"/>
      <c r="AIZ25" s="183"/>
      <c r="AJA25" s="183"/>
      <c r="AJB25" s="183"/>
      <c r="AJC25" s="183"/>
      <c r="AJD25" s="183"/>
      <c r="AJE25" s="183"/>
      <c r="AJF25" s="183"/>
      <c r="AJG25" s="183"/>
      <c r="AJH25" s="183"/>
      <c r="AJI25" s="183"/>
      <c r="AJJ25" s="183"/>
      <c r="AJK25" s="183"/>
      <c r="AJL25" s="183"/>
      <c r="AJM25" s="183"/>
      <c r="AJN25" s="183"/>
      <c r="AJO25" s="183"/>
      <c r="AJP25" s="183"/>
      <c r="AJQ25" s="183"/>
      <c r="AJR25" s="183"/>
      <c r="AJS25" s="183"/>
      <c r="AJT25" s="183"/>
      <c r="AJU25" s="183"/>
      <c r="AJV25" s="183"/>
      <c r="AJW25" s="183"/>
      <c r="AJX25" s="183"/>
      <c r="AJY25" s="183"/>
      <c r="AJZ25" s="183"/>
      <c r="AKA25" s="183"/>
      <c r="AKB25" s="183"/>
      <c r="AKC25" s="183"/>
      <c r="AKD25" s="183"/>
      <c r="AKE25" s="183"/>
      <c r="AKF25" s="183"/>
      <c r="AKG25" s="183"/>
      <c r="AKH25" s="183"/>
      <c r="AKI25" s="183"/>
      <c r="AKJ25" s="183"/>
      <c r="AKK25" s="183"/>
      <c r="AKL25" s="183"/>
      <c r="AKM25" s="183"/>
      <c r="AKN25" s="183"/>
      <c r="AKO25" s="183"/>
      <c r="AKP25" s="183"/>
      <c r="AKQ25" s="183"/>
      <c r="AKR25" s="183"/>
      <c r="AKS25" s="183"/>
      <c r="AKT25" s="183"/>
      <c r="AKU25" s="183"/>
      <c r="AKV25" s="183"/>
      <c r="AKW25" s="183"/>
      <c r="AKX25" s="183"/>
      <c r="AKY25" s="183"/>
      <c r="AKZ25" s="183"/>
      <c r="ALA25" s="183"/>
      <c r="ALB25" s="183"/>
      <c r="ALC25" s="183"/>
      <c r="ALD25" s="183"/>
      <c r="ALE25" s="183"/>
      <c r="ALF25" s="183"/>
      <c r="ALG25" s="183"/>
      <c r="ALH25" s="183"/>
      <c r="ALI25" s="183"/>
      <c r="ALJ25" s="183"/>
      <c r="ALK25" s="183"/>
      <c r="ALL25" s="183"/>
      <c r="ALM25" s="183"/>
      <c r="ALN25" s="183"/>
      <c r="ALO25" s="183"/>
      <c r="ALP25" s="183"/>
      <c r="ALQ25" s="183"/>
      <c r="ALR25" s="183"/>
      <c r="ALS25" s="183"/>
      <c r="ALT25" s="183"/>
      <c r="ALU25" s="183"/>
      <c r="ALV25" s="183"/>
      <c r="ALW25" s="183"/>
      <c r="ALX25" s="183"/>
      <c r="ALY25" s="183"/>
      <c r="ALZ25" s="183"/>
      <c r="AMA25" s="183"/>
      <c r="AMB25" s="183"/>
      <c r="AMC25" s="183"/>
      <c r="AMD25" s="183"/>
      <c r="AME25" s="183"/>
      <c r="AMF25" s="183"/>
      <c r="AMG25" s="183"/>
      <c r="AMH25" s="183"/>
      <c r="AMI25" s="183"/>
      <c r="AMJ25" s="183"/>
      <c r="AMK25" s="183"/>
      <c r="AML25" s="183"/>
      <c r="AMM25" s="183"/>
      <c r="AMN25" s="183"/>
      <c r="AMO25" s="183"/>
      <c r="AMP25" s="183"/>
      <c r="AMQ25" s="183"/>
      <c r="AMR25" s="183"/>
      <c r="AMS25" s="183"/>
      <c r="AMT25" s="183"/>
      <c r="AMU25" s="183"/>
      <c r="AMV25" s="183"/>
      <c r="AMW25" s="183"/>
      <c r="AMX25" s="183"/>
      <c r="AMY25" s="183"/>
      <c r="AMZ25" s="183"/>
      <c r="ANA25" s="183"/>
      <c r="ANB25" s="183"/>
      <c r="ANC25" s="183"/>
      <c r="AND25" s="183"/>
      <c r="ANE25" s="183"/>
      <c r="ANF25" s="183"/>
      <c r="ANG25" s="183"/>
      <c r="ANH25" s="183"/>
      <c r="ANI25" s="183"/>
      <c r="ANJ25" s="183"/>
      <c r="ANK25" s="183"/>
      <c r="ANL25" s="183"/>
      <c r="ANM25" s="183"/>
      <c r="ANN25" s="183"/>
      <c r="ANO25" s="183"/>
      <c r="ANP25" s="183"/>
      <c r="ANQ25" s="183"/>
      <c r="ANR25" s="183"/>
      <c r="ANS25" s="183"/>
      <c r="ANT25" s="183"/>
      <c r="ANU25" s="183"/>
      <c r="ANV25" s="183"/>
      <c r="ANW25" s="183"/>
      <c r="ANX25" s="183"/>
      <c r="ANY25" s="183"/>
      <c r="ANZ25" s="183"/>
      <c r="AOA25" s="183"/>
      <c r="AOB25" s="183"/>
      <c r="AOC25" s="183"/>
      <c r="AOD25" s="183"/>
      <c r="AOE25" s="183"/>
      <c r="AOF25" s="183"/>
      <c r="AOG25" s="183"/>
      <c r="AOH25" s="183"/>
      <c r="AOI25" s="183"/>
      <c r="AOJ25" s="183"/>
      <c r="AOK25" s="183"/>
      <c r="AOL25" s="183"/>
      <c r="AOM25" s="183"/>
      <c r="AON25" s="183"/>
      <c r="AOO25" s="183"/>
      <c r="AOP25" s="183"/>
      <c r="AOQ25" s="183"/>
      <c r="AOR25" s="183"/>
      <c r="AOS25" s="183"/>
      <c r="AOT25" s="183"/>
      <c r="AOU25" s="183"/>
      <c r="AOV25" s="183"/>
      <c r="AOW25" s="183"/>
      <c r="AOX25" s="183"/>
      <c r="AOY25" s="183"/>
      <c r="AOZ25" s="183"/>
      <c r="APA25" s="183"/>
      <c r="APB25" s="183"/>
      <c r="APC25" s="183"/>
      <c r="APD25" s="183"/>
      <c r="APE25" s="183"/>
      <c r="APF25" s="183"/>
      <c r="APG25" s="183"/>
      <c r="APH25" s="183"/>
      <c r="API25" s="183"/>
      <c r="APJ25" s="183"/>
      <c r="APK25" s="183"/>
      <c r="APL25" s="183"/>
      <c r="APM25" s="183"/>
      <c r="APN25" s="183"/>
      <c r="APO25" s="183"/>
      <c r="APP25" s="183"/>
      <c r="APQ25" s="183"/>
      <c r="APR25" s="183"/>
      <c r="APS25" s="183"/>
      <c r="APT25" s="183"/>
      <c r="APU25" s="183"/>
      <c r="APV25" s="183"/>
      <c r="APW25" s="183"/>
      <c r="APX25" s="183"/>
      <c r="APY25" s="183"/>
      <c r="APZ25" s="183"/>
      <c r="AQA25" s="183"/>
      <c r="AQB25" s="183"/>
      <c r="AQC25" s="183"/>
      <c r="AQD25" s="183"/>
      <c r="AQE25" s="183"/>
      <c r="AQF25" s="183"/>
      <c r="AQG25" s="183"/>
      <c r="AQH25" s="183"/>
      <c r="AQI25" s="183"/>
      <c r="AQJ25" s="183"/>
      <c r="AQK25" s="183"/>
      <c r="AQL25" s="183"/>
      <c r="AQM25" s="183"/>
      <c r="AQN25" s="183"/>
      <c r="AQO25" s="183"/>
      <c r="AQP25" s="183"/>
      <c r="AQQ25" s="183"/>
      <c r="AQR25" s="183"/>
      <c r="AQS25" s="183"/>
      <c r="AQT25" s="183"/>
      <c r="AQU25" s="183"/>
      <c r="AQV25" s="183"/>
      <c r="AQW25" s="183"/>
      <c r="AQX25" s="183"/>
      <c r="AQY25" s="183"/>
      <c r="AQZ25" s="183"/>
      <c r="ARA25" s="183"/>
      <c r="ARB25" s="183"/>
      <c r="ARC25" s="183"/>
      <c r="ARD25" s="183"/>
      <c r="ARE25" s="183"/>
      <c r="ARF25" s="183"/>
      <c r="ARG25" s="183"/>
      <c r="ARH25" s="183"/>
      <c r="ARI25" s="183"/>
      <c r="ARJ25" s="183"/>
      <c r="ARK25" s="183"/>
      <c r="ARL25" s="183"/>
      <c r="ARM25" s="183"/>
      <c r="ARN25" s="183"/>
      <c r="ARO25" s="183"/>
      <c r="ARP25" s="183"/>
      <c r="ARQ25" s="183"/>
      <c r="ARR25" s="183"/>
      <c r="ARS25" s="183"/>
      <c r="ART25" s="183"/>
      <c r="ARU25" s="183"/>
      <c r="ARV25" s="183"/>
      <c r="ARW25" s="183"/>
      <c r="ARX25" s="183"/>
      <c r="ARY25" s="183"/>
      <c r="ARZ25" s="183"/>
      <c r="ASA25" s="183"/>
      <c r="ASB25" s="183"/>
      <c r="ASC25" s="183"/>
      <c r="ASD25" s="183"/>
      <c r="ASE25" s="183"/>
      <c r="ASF25" s="183"/>
      <c r="ASG25" s="183"/>
      <c r="ASH25" s="183"/>
      <c r="ASI25" s="183"/>
      <c r="ASJ25" s="183"/>
      <c r="ASK25" s="183"/>
      <c r="ASL25" s="183"/>
      <c r="ASM25" s="183"/>
      <c r="ASN25" s="183"/>
      <c r="ASO25" s="183"/>
      <c r="ASP25" s="183"/>
      <c r="ASQ25" s="183"/>
      <c r="ASR25" s="183"/>
      <c r="ASS25" s="183"/>
      <c r="AST25" s="183"/>
      <c r="ASU25" s="183"/>
      <c r="ASV25" s="183"/>
      <c r="ASW25" s="183"/>
      <c r="ASX25" s="183"/>
      <c r="ASY25" s="183"/>
      <c r="ASZ25" s="183"/>
      <c r="ATA25" s="183"/>
      <c r="ATB25" s="183"/>
      <c r="ATC25" s="183"/>
      <c r="ATD25" s="183"/>
      <c r="ATE25" s="183"/>
      <c r="ATF25" s="183"/>
      <c r="ATG25" s="183"/>
      <c r="ATH25" s="183"/>
      <c r="ATI25" s="183"/>
      <c r="ATJ25" s="183"/>
      <c r="ATK25" s="183"/>
      <c r="ATL25" s="183"/>
      <c r="ATM25" s="183"/>
      <c r="ATN25" s="183"/>
      <c r="ATO25" s="183"/>
      <c r="ATP25" s="183"/>
      <c r="ATQ25" s="183"/>
      <c r="ATR25" s="183"/>
      <c r="ATS25" s="183"/>
      <c r="ATT25" s="183"/>
      <c r="ATU25" s="183"/>
      <c r="ATV25" s="183"/>
      <c r="ATW25" s="183"/>
      <c r="ATX25" s="183"/>
      <c r="ATY25" s="183"/>
      <c r="ATZ25" s="183"/>
      <c r="AUA25" s="183"/>
      <c r="AUB25" s="183"/>
      <c r="AUC25" s="183"/>
      <c r="AUD25" s="183"/>
      <c r="AUE25" s="183"/>
      <c r="AUF25" s="183"/>
      <c r="AUG25" s="183"/>
      <c r="AUH25" s="183"/>
      <c r="AUI25" s="183"/>
      <c r="AUJ25" s="183"/>
      <c r="AUK25" s="183"/>
      <c r="AUL25" s="183"/>
      <c r="AUM25" s="183"/>
      <c r="AUN25" s="183"/>
      <c r="AUO25" s="183"/>
      <c r="AUP25" s="183"/>
      <c r="AUQ25" s="183"/>
      <c r="AUR25" s="183"/>
      <c r="AUS25" s="183"/>
      <c r="AUT25" s="183"/>
      <c r="AUU25" s="183"/>
      <c r="AUV25" s="183"/>
      <c r="AUW25" s="183"/>
      <c r="AUX25" s="183"/>
      <c r="AUY25" s="183"/>
      <c r="AUZ25" s="183"/>
      <c r="AVA25" s="183"/>
      <c r="AVB25" s="183"/>
      <c r="AVC25" s="183"/>
      <c r="AVD25" s="183"/>
      <c r="AVE25" s="183"/>
      <c r="AVF25" s="183"/>
      <c r="AVG25" s="183"/>
      <c r="AVH25" s="183"/>
      <c r="AVI25" s="183"/>
      <c r="AVJ25" s="183"/>
      <c r="AVK25" s="183"/>
      <c r="AVL25" s="183"/>
      <c r="AVM25" s="183"/>
      <c r="AVN25" s="183"/>
      <c r="AVO25" s="183"/>
      <c r="AVP25" s="183"/>
      <c r="AVQ25" s="183"/>
      <c r="AVR25" s="183"/>
      <c r="AVS25" s="183"/>
      <c r="AVT25" s="183"/>
      <c r="AVU25" s="183"/>
      <c r="AVV25" s="183"/>
      <c r="AVW25" s="183"/>
      <c r="AVX25" s="183"/>
      <c r="AVY25" s="183"/>
      <c r="AVZ25" s="183"/>
      <c r="AWA25" s="183"/>
      <c r="AWB25" s="183"/>
      <c r="AWC25" s="183"/>
      <c r="AWD25" s="183"/>
      <c r="AWE25" s="183"/>
      <c r="AWF25" s="183"/>
      <c r="AWG25" s="183"/>
      <c r="AWH25" s="183"/>
      <c r="AWI25" s="183"/>
      <c r="AWJ25" s="183"/>
      <c r="AWK25" s="183"/>
      <c r="AWL25" s="183"/>
      <c r="AWM25" s="183"/>
      <c r="AWN25" s="183"/>
      <c r="AWO25" s="183"/>
      <c r="AWP25" s="183"/>
      <c r="AWQ25" s="183"/>
      <c r="AWR25" s="183"/>
      <c r="AWS25" s="183"/>
      <c r="AWT25" s="183"/>
      <c r="AWU25" s="183"/>
      <c r="AWV25" s="183"/>
      <c r="AWW25" s="183"/>
      <c r="AWX25" s="183"/>
      <c r="AWY25" s="183"/>
      <c r="AWZ25" s="183"/>
      <c r="AXA25" s="183"/>
      <c r="AXB25" s="183"/>
      <c r="AXC25" s="183"/>
      <c r="AXD25" s="183"/>
      <c r="AXE25" s="183"/>
      <c r="AXF25" s="183"/>
      <c r="AXG25" s="183"/>
      <c r="AXH25" s="183"/>
      <c r="AXI25" s="183"/>
      <c r="AXJ25" s="183"/>
      <c r="AXK25" s="183"/>
      <c r="AXL25" s="183"/>
      <c r="AXM25" s="183"/>
      <c r="AXN25" s="183"/>
      <c r="AXO25" s="183"/>
      <c r="AXP25" s="183"/>
      <c r="AXQ25" s="183"/>
      <c r="AXR25" s="183"/>
      <c r="AXS25" s="183"/>
      <c r="AXT25" s="183"/>
      <c r="AXU25" s="183"/>
      <c r="AXV25" s="183"/>
      <c r="AXW25" s="183"/>
      <c r="AXX25" s="183"/>
      <c r="AXY25" s="183"/>
      <c r="AXZ25" s="183"/>
      <c r="AYA25" s="183"/>
      <c r="AYB25" s="183"/>
      <c r="AYC25" s="183"/>
      <c r="AYD25" s="183"/>
      <c r="AYE25" s="183"/>
      <c r="AYF25" s="183"/>
      <c r="AYG25" s="183"/>
      <c r="AYH25" s="183"/>
      <c r="AYI25" s="183"/>
      <c r="AYJ25" s="183"/>
      <c r="AYK25" s="183"/>
      <c r="AYL25" s="183"/>
      <c r="AYM25" s="183"/>
      <c r="AYN25" s="183"/>
      <c r="AYO25" s="183"/>
      <c r="AYP25" s="183"/>
      <c r="AYQ25" s="183"/>
      <c r="AYR25" s="183"/>
      <c r="AYS25" s="183"/>
      <c r="AYT25" s="183"/>
      <c r="AYU25" s="183"/>
      <c r="AYV25" s="183"/>
      <c r="AYW25" s="183"/>
      <c r="AYX25" s="183"/>
      <c r="AYY25" s="183"/>
      <c r="AYZ25" s="183"/>
      <c r="AZA25" s="183"/>
      <c r="AZB25" s="183"/>
      <c r="AZC25" s="183"/>
      <c r="AZD25" s="183"/>
      <c r="AZE25" s="183"/>
      <c r="AZF25" s="183"/>
      <c r="AZG25" s="183"/>
      <c r="AZH25" s="183"/>
      <c r="AZI25" s="183"/>
      <c r="AZJ25" s="183"/>
      <c r="AZK25" s="183"/>
      <c r="AZL25" s="183"/>
      <c r="AZM25" s="183"/>
      <c r="AZN25" s="183"/>
      <c r="AZO25" s="183"/>
      <c r="AZP25" s="183"/>
      <c r="AZQ25" s="183"/>
      <c r="AZR25" s="183"/>
      <c r="AZS25" s="183"/>
      <c r="AZT25" s="183"/>
      <c r="AZU25" s="183"/>
      <c r="AZV25" s="183"/>
      <c r="AZW25" s="183"/>
      <c r="AZX25" s="183"/>
      <c r="AZY25" s="183"/>
      <c r="AZZ25" s="183"/>
      <c r="BAA25" s="183"/>
      <c r="BAB25" s="183"/>
      <c r="BAC25" s="183"/>
      <c r="BAD25" s="183"/>
      <c r="BAE25" s="183"/>
      <c r="BAF25" s="183"/>
      <c r="BAG25" s="183"/>
      <c r="BAH25" s="183"/>
      <c r="BAI25" s="183"/>
      <c r="BAJ25" s="183"/>
      <c r="BAK25" s="183"/>
      <c r="BAL25" s="183"/>
      <c r="BAM25" s="183"/>
      <c r="BAN25" s="183"/>
      <c r="BAO25" s="183"/>
      <c r="BAP25" s="183"/>
      <c r="BAQ25" s="183"/>
      <c r="BAR25" s="183"/>
      <c r="BAS25" s="183"/>
      <c r="BAT25" s="183"/>
      <c r="BAU25" s="183"/>
      <c r="BAV25" s="183"/>
      <c r="BAW25" s="183"/>
      <c r="BAX25" s="183"/>
      <c r="BAY25" s="183"/>
      <c r="BAZ25" s="183"/>
      <c r="BBA25" s="183"/>
      <c r="BBB25" s="183"/>
      <c r="BBC25" s="183"/>
      <c r="BBD25" s="183"/>
      <c r="BBE25" s="183"/>
      <c r="BBF25" s="183"/>
      <c r="BBG25" s="183"/>
      <c r="BBH25" s="183"/>
      <c r="BBI25" s="183"/>
      <c r="BBJ25" s="183"/>
      <c r="BBK25" s="183"/>
      <c r="BBL25" s="183"/>
      <c r="BBM25" s="183"/>
      <c r="BBN25" s="183"/>
      <c r="BBO25" s="183"/>
      <c r="BBP25" s="183"/>
      <c r="BBQ25" s="183"/>
      <c r="BBR25" s="183"/>
      <c r="BBS25" s="183"/>
      <c r="BBT25" s="183"/>
      <c r="BBU25" s="183"/>
      <c r="BBV25" s="183"/>
      <c r="BBW25" s="183"/>
      <c r="BBX25" s="183"/>
      <c r="BBY25" s="183"/>
      <c r="BBZ25" s="183"/>
      <c r="BCA25" s="183"/>
      <c r="BCB25" s="183"/>
      <c r="BCC25" s="183"/>
      <c r="BCD25" s="183"/>
      <c r="BCE25" s="183"/>
      <c r="BCF25" s="183"/>
      <c r="BCG25" s="183"/>
      <c r="BCH25" s="183"/>
      <c r="BCI25" s="183"/>
      <c r="BCJ25" s="183"/>
      <c r="BCK25" s="183"/>
      <c r="BCL25" s="183"/>
      <c r="BCM25" s="183"/>
      <c r="BCN25" s="183"/>
      <c r="BCO25" s="183"/>
      <c r="BCP25" s="183"/>
      <c r="BCQ25" s="183"/>
      <c r="BCR25" s="183"/>
      <c r="BCS25" s="183"/>
      <c r="BCT25" s="183"/>
      <c r="BCU25" s="183"/>
      <c r="BCV25" s="183"/>
      <c r="BCW25" s="183"/>
      <c r="BCX25" s="183"/>
      <c r="BCY25" s="183"/>
      <c r="BCZ25" s="183"/>
      <c r="BDA25" s="183"/>
      <c r="BDB25" s="183"/>
      <c r="BDC25" s="183"/>
      <c r="BDD25" s="183"/>
      <c r="BDE25" s="183"/>
      <c r="BDF25" s="183"/>
      <c r="BDG25" s="183"/>
      <c r="BDH25" s="183"/>
      <c r="BDI25" s="183"/>
      <c r="BDJ25" s="183"/>
      <c r="BDK25" s="183"/>
      <c r="BDL25" s="183"/>
      <c r="BDM25" s="183"/>
      <c r="BDN25" s="183"/>
      <c r="BDO25" s="183"/>
      <c r="BDP25" s="183"/>
      <c r="BDQ25" s="183"/>
      <c r="BDR25" s="183"/>
      <c r="BDS25" s="183"/>
      <c r="BDT25" s="183"/>
      <c r="BDU25" s="183"/>
      <c r="BDV25" s="183"/>
      <c r="BDW25" s="183"/>
      <c r="BDX25" s="183"/>
      <c r="BDY25" s="183"/>
      <c r="BDZ25" s="183"/>
      <c r="BEA25" s="183"/>
      <c r="BEB25" s="183"/>
      <c r="BEC25" s="183"/>
      <c r="BED25" s="183"/>
      <c r="BEE25" s="183"/>
      <c r="BEF25" s="183"/>
      <c r="BEG25" s="183"/>
      <c r="BEH25" s="183"/>
      <c r="BEI25" s="183"/>
      <c r="BEJ25" s="183"/>
      <c r="BEK25" s="183"/>
      <c r="BEL25" s="183"/>
      <c r="BEM25" s="183"/>
      <c r="BEN25" s="183"/>
      <c r="BEO25" s="183"/>
      <c r="BEP25" s="183"/>
      <c r="BEQ25" s="183"/>
      <c r="BER25" s="183"/>
      <c r="BES25" s="183"/>
      <c r="BET25" s="183"/>
      <c r="BEU25" s="183"/>
      <c r="BEV25" s="183"/>
      <c r="BEW25" s="183"/>
      <c r="BEX25" s="183"/>
      <c r="BEY25" s="183"/>
      <c r="BEZ25" s="183"/>
      <c r="BFA25" s="183"/>
      <c r="BFB25" s="183"/>
      <c r="BFC25" s="183"/>
      <c r="BFD25" s="183"/>
      <c r="BFE25" s="183"/>
      <c r="BFF25" s="183"/>
      <c r="BFG25" s="183"/>
      <c r="BFH25" s="183"/>
      <c r="BFI25" s="183"/>
      <c r="BFJ25" s="183"/>
      <c r="BFK25" s="183"/>
      <c r="BFL25" s="183"/>
      <c r="BFM25" s="183"/>
      <c r="BFN25" s="183"/>
      <c r="BFO25" s="183"/>
      <c r="BFP25" s="183"/>
      <c r="BFQ25" s="183"/>
      <c r="BFR25" s="183"/>
      <c r="BFS25" s="183"/>
      <c r="BFT25" s="183"/>
      <c r="BFU25" s="183"/>
      <c r="BFV25" s="183"/>
      <c r="BFW25" s="183"/>
      <c r="BFX25" s="183"/>
      <c r="BFY25" s="183"/>
      <c r="BFZ25" s="183"/>
      <c r="BGA25" s="183"/>
      <c r="BGB25" s="183"/>
      <c r="BGC25" s="183"/>
      <c r="BGD25" s="183"/>
      <c r="BGE25" s="183"/>
      <c r="BGF25" s="183"/>
      <c r="BGG25" s="183"/>
      <c r="BGH25" s="183"/>
      <c r="BGI25" s="183"/>
      <c r="BGJ25" s="183"/>
      <c r="BGK25" s="183"/>
      <c r="BGL25" s="183"/>
      <c r="BGM25" s="183"/>
      <c r="BGN25" s="183"/>
      <c r="BGO25" s="183"/>
      <c r="BGP25" s="183"/>
      <c r="BGQ25" s="183"/>
      <c r="BGR25" s="183"/>
      <c r="BGS25" s="183"/>
      <c r="BGT25" s="183"/>
      <c r="BGU25" s="183"/>
      <c r="BGV25" s="183"/>
      <c r="BGW25" s="183"/>
      <c r="BGX25" s="183"/>
      <c r="BGY25" s="183"/>
      <c r="BGZ25" s="183"/>
      <c r="BHA25" s="183"/>
      <c r="BHB25" s="183"/>
      <c r="BHC25" s="183"/>
      <c r="BHD25" s="183"/>
      <c r="BHE25" s="183"/>
      <c r="BHF25" s="183"/>
      <c r="BHG25" s="183"/>
      <c r="BHH25" s="183"/>
      <c r="BHI25" s="183"/>
      <c r="BHJ25" s="183"/>
      <c r="BHK25" s="183"/>
      <c r="BHL25" s="183"/>
      <c r="BHM25" s="183"/>
      <c r="BHN25" s="183"/>
      <c r="BHO25" s="183"/>
      <c r="BHP25" s="183"/>
      <c r="BHQ25" s="183"/>
      <c r="BHR25" s="183"/>
      <c r="BHS25" s="183"/>
      <c r="BHT25" s="183"/>
      <c r="BHU25" s="183"/>
      <c r="BHV25" s="183"/>
      <c r="BHW25" s="183"/>
      <c r="BHX25" s="183"/>
      <c r="BHY25" s="183"/>
      <c r="BHZ25" s="183"/>
      <c r="BIA25" s="183"/>
      <c r="BIB25" s="183"/>
      <c r="BIC25" s="183"/>
      <c r="BID25" s="183"/>
      <c r="BIE25" s="183"/>
      <c r="BIF25" s="183"/>
      <c r="BIG25" s="183"/>
      <c r="BIH25" s="183"/>
      <c r="BII25" s="183"/>
      <c r="BIJ25" s="183"/>
      <c r="BIK25" s="183"/>
      <c r="BIL25" s="183"/>
      <c r="BIM25" s="183"/>
      <c r="BIN25" s="183"/>
      <c r="BIO25" s="183"/>
      <c r="BIP25" s="183"/>
      <c r="BIQ25" s="183"/>
      <c r="BIR25" s="183"/>
      <c r="BIS25" s="183"/>
      <c r="BIT25" s="183"/>
      <c r="BIU25" s="183"/>
      <c r="BIV25" s="183"/>
      <c r="BIW25" s="183"/>
      <c r="BIX25" s="183"/>
      <c r="BIY25" s="183"/>
      <c r="BIZ25" s="183"/>
      <c r="BJA25" s="183"/>
      <c r="BJB25" s="183"/>
      <c r="BJC25" s="183"/>
      <c r="BJD25" s="183"/>
      <c r="BJE25" s="183"/>
      <c r="BJF25" s="183"/>
      <c r="BJG25" s="183"/>
      <c r="BJH25" s="183"/>
      <c r="BJI25" s="183"/>
      <c r="BJJ25" s="183"/>
      <c r="BJK25" s="183"/>
      <c r="BJL25" s="183"/>
      <c r="BJM25" s="183"/>
      <c r="BJN25" s="183"/>
      <c r="BJO25" s="183"/>
      <c r="BJP25" s="183"/>
      <c r="BJQ25" s="183"/>
      <c r="BJR25" s="183"/>
      <c r="BJS25" s="183"/>
      <c r="BJT25" s="183"/>
      <c r="BJU25" s="183"/>
      <c r="BJV25" s="183"/>
      <c r="BJW25" s="183"/>
      <c r="BJX25" s="183"/>
      <c r="BJY25" s="183"/>
      <c r="BJZ25" s="183"/>
      <c r="BKA25" s="183"/>
      <c r="BKB25" s="183"/>
      <c r="BKC25" s="183"/>
      <c r="BKD25" s="183"/>
      <c r="BKE25" s="183"/>
      <c r="BKF25" s="183"/>
      <c r="BKG25" s="183"/>
      <c r="BKH25" s="183"/>
      <c r="BKI25" s="183"/>
      <c r="BKJ25" s="183"/>
      <c r="BKK25" s="183"/>
      <c r="BKL25" s="183"/>
      <c r="BKM25" s="183"/>
      <c r="BKN25" s="183"/>
      <c r="BKO25" s="183"/>
      <c r="BKP25" s="183"/>
      <c r="BKQ25" s="183"/>
      <c r="BKR25" s="183"/>
      <c r="BKS25" s="183"/>
      <c r="BKT25" s="183"/>
      <c r="BKU25" s="183"/>
      <c r="BKV25" s="183"/>
      <c r="BKW25" s="183"/>
      <c r="BKX25" s="183"/>
      <c r="BKY25" s="183"/>
      <c r="BKZ25" s="183"/>
      <c r="BLA25" s="183"/>
      <c r="BLB25" s="183"/>
      <c r="BLC25" s="183"/>
      <c r="BLD25" s="183"/>
      <c r="BLE25" s="183"/>
      <c r="BLF25" s="183"/>
      <c r="BLG25" s="183"/>
      <c r="BLH25" s="183"/>
      <c r="BLI25" s="183"/>
      <c r="BLJ25" s="183"/>
      <c r="BLK25" s="183"/>
      <c r="BLL25" s="183"/>
      <c r="BLM25" s="183"/>
      <c r="BLN25" s="183"/>
      <c r="BLO25" s="183"/>
      <c r="BLP25" s="183"/>
      <c r="BLQ25" s="183"/>
      <c r="BLR25" s="183"/>
      <c r="BLS25" s="183"/>
      <c r="BLT25" s="183"/>
      <c r="BLU25" s="183"/>
      <c r="BLV25" s="183"/>
      <c r="BLW25" s="183"/>
      <c r="BLX25" s="183"/>
      <c r="BLY25" s="183"/>
      <c r="BLZ25" s="183"/>
      <c r="BMA25" s="183"/>
      <c r="BMB25" s="183"/>
      <c r="BMC25" s="183"/>
      <c r="BMD25" s="183"/>
      <c r="BME25" s="183"/>
      <c r="BMF25" s="183"/>
      <c r="BMG25" s="183"/>
      <c r="BMH25" s="183"/>
      <c r="BMI25" s="183"/>
      <c r="BMJ25" s="183"/>
      <c r="BMK25" s="183"/>
      <c r="BML25" s="183"/>
      <c r="BMM25" s="183"/>
      <c r="BMN25" s="183"/>
      <c r="BMO25" s="183"/>
      <c r="BMP25" s="183"/>
      <c r="BMQ25" s="183"/>
      <c r="BMR25" s="183"/>
      <c r="BMS25" s="183"/>
      <c r="BMT25" s="183"/>
      <c r="BMU25" s="183"/>
      <c r="BMV25" s="183"/>
      <c r="BMW25" s="183"/>
      <c r="BMX25" s="183"/>
      <c r="BMY25" s="183"/>
      <c r="BMZ25" s="183"/>
      <c r="BNA25" s="183"/>
      <c r="BNB25" s="183"/>
      <c r="BNC25" s="183"/>
      <c r="BND25" s="183"/>
      <c r="BNE25" s="183"/>
      <c r="BNF25" s="183"/>
      <c r="BNG25" s="183"/>
      <c r="BNH25" s="183"/>
      <c r="BNI25" s="183"/>
      <c r="BNJ25" s="183"/>
      <c r="BNK25" s="183"/>
      <c r="BNL25" s="183"/>
      <c r="BNM25" s="183"/>
      <c r="BNN25" s="183"/>
      <c r="BNO25" s="183"/>
      <c r="BNP25" s="183"/>
      <c r="BNQ25" s="183"/>
      <c r="BNR25" s="183"/>
      <c r="BNS25" s="183"/>
      <c r="BNT25" s="183"/>
      <c r="BNU25" s="183"/>
      <c r="BNV25" s="183"/>
      <c r="BNW25" s="183"/>
      <c r="BNX25" s="183"/>
      <c r="BNY25" s="183"/>
      <c r="BNZ25" s="183"/>
      <c r="BOA25" s="183"/>
      <c r="BOB25" s="183"/>
      <c r="BOC25" s="183"/>
      <c r="BOD25" s="183"/>
      <c r="BOE25" s="183"/>
      <c r="BOF25" s="183"/>
      <c r="BOG25" s="183"/>
      <c r="BOH25" s="183"/>
      <c r="BOI25" s="183"/>
      <c r="BOJ25" s="183"/>
      <c r="BOK25" s="183"/>
      <c r="BOL25" s="183"/>
      <c r="BOM25" s="183"/>
      <c r="BON25" s="183"/>
      <c r="BOO25" s="183"/>
      <c r="BOP25" s="183"/>
      <c r="BOQ25" s="183"/>
      <c r="BOR25" s="183"/>
      <c r="BOS25" s="183"/>
      <c r="BOT25" s="183"/>
      <c r="BOU25" s="183"/>
      <c r="BOV25" s="183"/>
      <c r="BOW25" s="183"/>
      <c r="BOX25" s="183"/>
      <c r="BOY25" s="183"/>
      <c r="BOZ25" s="183"/>
      <c r="BPA25" s="183"/>
      <c r="BPB25" s="183"/>
      <c r="BPC25" s="183"/>
      <c r="BPD25" s="183"/>
      <c r="BPE25" s="183"/>
      <c r="BPF25" s="183"/>
      <c r="BPG25" s="183"/>
      <c r="BPH25" s="183"/>
      <c r="BPI25" s="183"/>
      <c r="BPJ25" s="183"/>
      <c r="BPK25" s="183"/>
      <c r="BPL25" s="183"/>
      <c r="BPM25" s="183"/>
      <c r="BPN25" s="183"/>
      <c r="BPO25" s="183"/>
      <c r="BPP25" s="183"/>
      <c r="BPQ25" s="183"/>
      <c r="BPR25" s="183"/>
      <c r="BPS25" s="183"/>
      <c r="BPT25" s="183"/>
      <c r="BPU25" s="183"/>
      <c r="BPV25" s="183"/>
      <c r="BPW25" s="183"/>
      <c r="BPX25" s="183"/>
      <c r="BPY25" s="183"/>
      <c r="BPZ25" s="183"/>
      <c r="BQA25" s="183"/>
      <c r="BQB25" s="183"/>
      <c r="BQC25" s="183"/>
      <c r="BQD25" s="183"/>
      <c r="BQE25" s="183"/>
      <c r="BQF25" s="183"/>
      <c r="BQG25" s="183"/>
      <c r="BQH25" s="183"/>
      <c r="BQI25" s="183"/>
      <c r="BQJ25" s="183"/>
      <c r="BQK25" s="183"/>
      <c r="BQL25" s="183"/>
      <c r="BQM25" s="183"/>
      <c r="BQN25" s="183"/>
      <c r="BQO25" s="183"/>
      <c r="BQP25" s="183"/>
      <c r="BQQ25" s="183"/>
      <c r="BQR25" s="183"/>
      <c r="BQS25" s="183"/>
      <c r="BQT25" s="183"/>
      <c r="BQU25" s="183"/>
      <c r="BQV25" s="183"/>
      <c r="BQW25" s="183"/>
      <c r="BQX25" s="183"/>
      <c r="BQY25" s="183"/>
      <c r="BQZ25" s="183"/>
      <c r="BRA25" s="183"/>
      <c r="BRB25" s="183"/>
      <c r="BRC25" s="183"/>
      <c r="BRD25" s="183"/>
      <c r="BRE25" s="183"/>
      <c r="BRF25" s="183"/>
      <c r="BRG25" s="183"/>
      <c r="BRH25" s="183"/>
      <c r="BRI25" s="183"/>
      <c r="BRJ25" s="183"/>
      <c r="BRK25" s="183"/>
      <c r="BRL25" s="183"/>
      <c r="BRM25" s="183"/>
      <c r="BRN25" s="183"/>
      <c r="BRO25" s="183"/>
      <c r="BRP25" s="183"/>
      <c r="BRQ25" s="183"/>
      <c r="BRR25" s="183"/>
      <c r="BRS25" s="183"/>
      <c r="BRT25" s="183"/>
      <c r="BRU25" s="183"/>
      <c r="BRV25" s="183"/>
      <c r="BRW25" s="183"/>
      <c r="BRX25" s="183"/>
      <c r="BRY25" s="183"/>
      <c r="BRZ25" s="183"/>
      <c r="BSA25" s="183"/>
      <c r="BSB25" s="183"/>
      <c r="BSC25" s="183"/>
      <c r="BSD25" s="183"/>
      <c r="BSE25" s="183"/>
      <c r="BSF25" s="183"/>
      <c r="BSG25" s="183"/>
      <c r="BSH25" s="183"/>
      <c r="BSI25" s="183"/>
      <c r="BSJ25" s="183"/>
      <c r="BSK25" s="183"/>
      <c r="BSL25" s="183"/>
      <c r="BSM25" s="183"/>
      <c r="BSN25" s="183"/>
      <c r="BSO25" s="183"/>
      <c r="BSP25" s="183"/>
      <c r="BSQ25" s="183"/>
      <c r="BSR25" s="183"/>
      <c r="BSS25" s="183"/>
      <c r="BST25" s="183"/>
      <c r="BSU25" s="183"/>
      <c r="BSV25" s="183"/>
      <c r="BSW25" s="183"/>
      <c r="BSX25" s="183"/>
      <c r="BSY25" s="183"/>
      <c r="BSZ25" s="183"/>
      <c r="BTA25" s="183"/>
      <c r="BTB25" s="183"/>
      <c r="BTC25" s="183"/>
      <c r="BTD25" s="183"/>
      <c r="BTE25" s="183"/>
      <c r="BTF25" s="183"/>
      <c r="BTG25" s="183"/>
      <c r="BTH25" s="183"/>
      <c r="BTI25" s="183"/>
      <c r="BTJ25" s="183"/>
      <c r="BTK25" s="183"/>
      <c r="BTL25" s="183"/>
      <c r="BTM25" s="183"/>
      <c r="BTN25" s="183"/>
      <c r="BTO25" s="183"/>
      <c r="BTP25" s="183"/>
      <c r="BTQ25" s="183"/>
      <c r="BTR25" s="183"/>
      <c r="BTS25" s="183"/>
      <c r="BTT25" s="183"/>
      <c r="BTU25" s="183"/>
      <c r="BTV25" s="183"/>
      <c r="BTW25" s="183"/>
      <c r="BTX25" s="183"/>
      <c r="BTY25" s="183"/>
      <c r="BTZ25" s="183"/>
      <c r="BUA25" s="183"/>
      <c r="BUB25" s="183"/>
      <c r="BUC25" s="183"/>
      <c r="BUD25" s="183"/>
      <c r="BUE25" s="183"/>
      <c r="BUF25" s="183"/>
      <c r="BUG25" s="183"/>
      <c r="BUH25" s="183"/>
      <c r="BUI25" s="183"/>
      <c r="BUJ25" s="183"/>
      <c r="BUK25" s="183"/>
      <c r="BUL25" s="183"/>
      <c r="BUM25" s="183"/>
      <c r="BUN25" s="183"/>
      <c r="BUO25" s="183"/>
      <c r="BUP25" s="183"/>
      <c r="BUQ25" s="183"/>
      <c r="BUR25" s="183"/>
      <c r="BUS25" s="183"/>
      <c r="BUT25" s="183"/>
      <c r="BUU25" s="183"/>
      <c r="BUV25" s="183"/>
      <c r="BUW25" s="183"/>
      <c r="BUX25" s="183"/>
      <c r="BUY25" s="183"/>
      <c r="BUZ25" s="183"/>
      <c r="BVA25" s="183"/>
      <c r="BVB25" s="183"/>
      <c r="BVC25" s="183"/>
      <c r="BVD25" s="183"/>
      <c r="BVE25" s="183"/>
      <c r="BVF25" s="183"/>
      <c r="BVG25" s="183"/>
      <c r="BVH25" s="183"/>
      <c r="BVI25" s="183"/>
      <c r="BVJ25" s="183"/>
      <c r="BVK25" s="183"/>
      <c r="BVL25" s="183"/>
    </row>
    <row r="26" spans="1:1936" ht="38.25" x14ac:dyDescent="0.2">
      <c r="A26" s="132" t="s">
        <v>106</v>
      </c>
      <c r="B26" s="134" t="s">
        <v>193</v>
      </c>
      <c r="C26" s="131" t="s">
        <v>194</v>
      </c>
      <c r="D26" s="131" t="s">
        <v>192</v>
      </c>
      <c r="E26" s="131" t="s">
        <v>192</v>
      </c>
      <c r="F26" s="131">
        <v>0.25</v>
      </c>
      <c r="G26" s="131">
        <v>0.25</v>
      </c>
      <c r="H26" s="131">
        <v>0</v>
      </c>
      <c r="I26" s="131">
        <v>0</v>
      </c>
      <c r="J26" s="131">
        <v>0</v>
      </c>
      <c r="K26" s="131">
        <v>0</v>
      </c>
      <c r="L26" s="131">
        <v>0</v>
      </c>
      <c r="M26" s="131">
        <v>0</v>
      </c>
      <c r="N26" s="131">
        <v>0</v>
      </c>
      <c r="O26" s="131">
        <v>0</v>
      </c>
      <c r="P26" s="131" t="s">
        <v>192</v>
      </c>
      <c r="Q26" s="131" t="s">
        <v>192</v>
      </c>
      <c r="R26" s="131" t="s">
        <v>192</v>
      </c>
      <c r="S26" s="131" t="s">
        <v>192</v>
      </c>
      <c r="T26" s="131" t="s">
        <v>192</v>
      </c>
      <c r="U26" s="131" t="s">
        <v>192</v>
      </c>
      <c r="V26" s="131" t="s">
        <v>192</v>
      </c>
      <c r="W26" s="131" t="s">
        <v>192</v>
      </c>
      <c r="X26" s="131" t="s">
        <v>192</v>
      </c>
      <c r="Y26" s="131" t="s">
        <v>192</v>
      </c>
    </row>
    <row r="27" spans="1:1936" ht="25.5" x14ac:dyDescent="0.2">
      <c r="A27" s="132" t="s">
        <v>106</v>
      </c>
      <c r="B27" s="134" t="s">
        <v>384</v>
      </c>
      <c r="C27" s="131" t="s">
        <v>387</v>
      </c>
      <c r="D27" s="131" t="s">
        <v>192</v>
      </c>
      <c r="E27" s="131" t="s">
        <v>192</v>
      </c>
      <c r="F27" s="131">
        <v>0</v>
      </c>
      <c r="G27" s="131">
        <v>2.5</v>
      </c>
      <c r="H27" s="131">
        <v>0</v>
      </c>
      <c r="I27" s="131">
        <v>0</v>
      </c>
      <c r="J27" s="131">
        <v>0</v>
      </c>
      <c r="K27" s="131">
        <v>0</v>
      </c>
      <c r="L27" s="131">
        <v>0</v>
      </c>
      <c r="M27" s="131">
        <v>0</v>
      </c>
      <c r="N27" s="131">
        <v>0</v>
      </c>
      <c r="O27" s="131">
        <v>0</v>
      </c>
      <c r="P27" s="131" t="s">
        <v>192</v>
      </c>
      <c r="Q27" s="131" t="s">
        <v>192</v>
      </c>
      <c r="R27" s="131" t="s">
        <v>192</v>
      </c>
      <c r="S27" s="131" t="s">
        <v>192</v>
      </c>
      <c r="T27" s="131" t="s">
        <v>192</v>
      </c>
      <c r="U27" s="131" t="s">
        <v>192</v>
      </c>
      <c r="V27" s="131" t="s">
        <v>192</v>
      </c>
      <c r="W27" s="131" t="s">
        <v>192</v>
      </c>
      <c r="X27" s="131" t="s">
        <v>192</v>
      </c>
      <c r="Y27" s="131" t="s">
        <v>192</v>
      </c>
    </row>
    <row r="28" spans="1:1936" s="69" customFormat="1" ht="63" x14ac:dyDescent="0.2">
      <c r="A28" s="66" t="s">
        <v>125</v>
      </c>
      <c r="B28" s="67" t="s">
        <v>126</v>
      </c>
      <c r="C28" s="68"/>
      <c r="D28" s="68"/>
      <c r="E28" s="68"/>
      <c r="F28" s="68">
        <f>SUM(F29:F38)</f>
        <v>0.63</v>
      </c>
      <c r="G28" s="68">
        <f t="shared" ref="G28:O28" si="5">SUM(G29:G38)</f>
        <v>0.63</v>
      </c>
      <c r="H28" s="68">
        <f t="shared" si="5"/>
        <v>0</v>
      </c>
      <c r="I28" s="68">
        <f t="shared" si="5"/>
        <v>0</v>
      </c>
      <c r="J28" s="68">
        <f t="shared" si="5"/>
        <v>0</v>
      </c>
      <c r="K28" s="68">
        <f t="shared" si="5"/>
        <v>0</v>
      </c>
      <c r="L28" s="68">
        <f t="shared" si="5"/>
        <v>0</v>
      </c>
      <c r="M28" s="68">
        <f t="shared" si="5"/>
        <v>0</v>
      </c>
      <c r="N28" s="68">
        <f t="shared" si="5"/>
        <v>56</v>
      </c>
      <c r="O28" s="68">
        <f t="shared" si="5"/>
        <v>45</v>
      </c>
      <c r="P28" s="68" t="s">
        <v>192</v>
      </c>
      <c r="Q28" s="68" t="s">
        <v>192</v>
      </c>
      <c r="R28" s="68" t="s">
        <v>192</v>
      </c>
      <c r="S28" s="68" t="s">
        <v>192</v>
      </c>
      <c r="T28" s="68" t="s">
        <v>192</v>
      </c>
      <c r="U28" s="68" t="s">
        <v>192</v>
      </c>
      <c r="V28" s="68" t="s">
        <v>192</v>
      </c>
      <c r="W28" s="68" t="s">
        <v>192</v>
      </c>
      <c r="X28" s="68" t="s">
        <v>192</v>
      </c>
      <c r="Y28" s="68" t="s">
        <v>192</v>
      </c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183"/>
      <c r="BG28" s="183"/>
      <c r="BH28" s="183"/>
      <c r="BI28" s="183"/>
      <c r="BJ28" s="183"/>
      <c r="BK28" s="183"/>
      <c r="BL28" s="183"/>
      <c r="BM28" s="183"/>
      <c r="BN28" s="183"/>
      <c r="BO28" s="183"/>
      <c r="BP28" s="183"/>
      <c r="BQ28" s="183"/>
      <c r="BR28" s="183"/>
      <c r="BS28" s="183"/>
      <c r="BT28" s="183"/>
      <c r="BU28" s="183"/>
      <c r="BV28" s="183"/>
      <c r="BW28" s="183"/>
      <c r="BX28" s="183"/>
      <c r="BY28" s="183"/>
      <c r="BZ28" s="183"/>
      <c r="CA28" s="183"/>
      <c r="CB28" s="183"/>
      <c r="CC28" s="183"/>
      <c r="CD28" s="183"/>
      <c r="CE28" s="183"/>
      <c r="CF28" s="183"/>
      <c r="CG28" s="183"/>
      <c r="CH28" s="183"/>
      <c r="CI28" s="183"/>
      <c r="CJ28" s="183"/>
      <c r="CK28" s="183"/>
      <c r="CL28" s="183"/>
      <c r="CM28" s="183"/>
      <c r="CN28" s="183"/>
      <c r="CO28" s="183"/>
      <c r="CP28" s="183"/>
      <c r="CQ28" s="183"/>
      <c r="CR28" s="183"/>
      <c r="CS28" s="183"/>
      <c r="CT28" s="183"/>
      <c r="CU28" s="183"/>
      <c r="CV28" s="183"/>
      <c r="CW28" s="183"/>
      <c r="CX28" s="183"/>
      <c r="CY28" s="183"/>
      <c r="CZ28" s="183"/>
      <c r="DA28" s="183"/>
      <c r="DB28" s="183"/>
      <c r="DC28" s="183"/>
      <c r="DD28" s="183"/>
      <c r="DE28" s="183"/>
      <c r="DF28" s="183"/>
      <c r="DG28" s="183"/>
      <c r="DH28" s="183"/>
      <c r="DI28" s="183"/>
      <c r="DJ28" s="183"/>
      <c r="DK28" s="183"/>
      <c r="DL28" s="183"/>
      <c r="DM28" s="183"/>
      <c r="DN28" s="183"/>
      <c r="DO28" s="183"/>
      <c r="DP28" s="183"/>
      <c r="DQ28" s="183"/>
      <c r="DR28" s="183"/>
      <c r="DS28" s="183"/>
      <c r="DT28" s="183"/>
      <c r="DU28" s="183"/>
      <c r="DV28" s="183"/>
      <c r="DW28" s="183"/>
      <c r="DX28" s="183"/>
      <c r="DY28" s="183"/>
      <c r="DZ28" s="183"/>
      <c r="EA28" s="183"/>
      <c r="EB28" s="183"/>
      <c r="EC28" s="183"/>
      <c r="ED28" s="183"/>
      <c r="EE28" s="183"/>
      <c r="EF28" s="183"/>
      <c r="EG28" s="183"/>
      <c r="EH28" s="183"/>
      <c r="EI28" s="183"/>
      <c r="EJ28" s="183"/>
      <c r="EK28" s="183"/>
      <c r="EL28" s="183"/>
      <c r="EM28" s="183"/>
      <c r="EN28" s="183"/>
      <c r="EO28" s="183"/>
      <c r="EP28" s="183"/>
      <c r="EQ28" s="183"/>
      <c r="ER28" s="183"/>
      <c r="ES28" s="183"/>
      <c r="ET28" s="183"/>
      <c r="EU28" s="183"/>
      <c r="EV28" s="183"/>
      <c r="EW28" s="183"/>
      <c r="EX28" s="183"/>
      <c r="EY28" s="183"/>
      <c r="EZ28" s="183"/>
      <c r="FA28" s="183"/>
      <c r="FB28" s="183"/>
      <c r="FC28" s="183"/>
      <c r="FD28" s="183"/>
      <c r="FE28" s="183"/>
      <c r="FF28" s="183"/>
      <c r="FG28" s="183"/>
      <c r="FH28" s="183"/>
      <c r="FI28" s="183"/>
      <c r="FJ28" s="183"/>
      <c r="FK28" s="183"/>
      <c r="FL28" s="183"/>
      <c r="FM28" s="183"/>
      <c r="FN28" s="183"/>
      <c r="FO28" s="183"/>
      <c r="FP28" s="183"/>
      <c r="FQ28" s="183"/>
      <c r="FR28" s="183"/>
      <c r="FS28" s="183"/>
      <c r="FT28" s="183"/>
      <c r="FU28" s="183"/>
      <c r="FV28" s="183"/>
      <c r="FW28" s="183"/>
      <c r="FX28" s="183"/>
      <c r="FY28" s="183"/>
      <c r="FZ28" s="183"/>
      <c r="GA28" s="183"/>
      <c r="GB28" s="183"/>
      <c r="GC28" s="183"/>
      <c r="GD28" s="183"/>
      <c r="GE28" s="183"/>
      <c r="GF28" s="183"/>
      <c r="GG28" s="183"/>
      <c r="GH28" s="183"/>
      <c r="GI28" s="183"/>
      <c r="GJ28" s="183"/>
      <c r="GK28" s="183"/>
      <c r="GL28" s="183"/>
      <c r="GM28" s="183"/>
      <c r="GN28" s="183"/>
      <c r="GO28" s="183"/>
      <c r="GP28" s="183"/>
      <c r="GQ28" s="183"/>
      <c r="GR28" s="183"/>
      <c r="GS28" s="183"/>
      <c r="GT28" s="183"/>
      <c r="GU28" s="183"/>
      <c r="GV28" s="183"/>
      <c r="GW28" s="183"/>
      <c r="GX28" s="183"/>
      <c r="GY28" s="183"/>
      <c r="GZ28" s="183"/>
      <c r="HA28" s="183"/>
      <c r="HB28" s="183"/>
      <c r="HC28" s="183"/>
      <c r="HD28" s="183"/>
      <c r="HE28" s="183"/>
      <c r="HF28" s="183"/>
      <c r="HG28" s="183"/>
      <c r="HH28" s="183"/>
      <c r="HI28" s="183"/>
      <c r="HJ28" s="183"/>
      <c r="HK28" s="183"/>
      <c r="HL28" s="183"/>
      <c r="HM28" s="183"/>
      <c r="HN28" s="183"/>
      <c r="HO28" s="183"/>
      <c r="HP28" s="183"/>
      <c r="HQ28" s="183"/>
      <c r="HR28" s="183"/>
      <c r="HS28" s="183"/>
      <c r="HT28" s="183"/>
      <c r="HU28" s="183"/>
      <c r="HV28" s="183"/>
      <c r="HW28" s="183"/>
      <c r="HX28" s="183"/>
      <c r="HY28" s="183"/>
      <c r="HZ28" s="183"/>
      <c r="IA28" s="183"/>
      <c r="IB28" s="183"/>
      <c r="IC28" s="183"/>
      <c r="ID28" s="183"/>
      <c r="IE28" s="183"/>
      <c r="IF28" s="183"/>
      <c r="IG28" s="183"/>
      <c r="IH28" s="183"/>
      <c r="II28" s="183"/>
      <c r="IJ28" s="183"/>
      <c r="IK28" s="183"/>
      <c r="IL28" s="183"/>
      <c r="IM28" s="183"/>
      <c r="IN28" s="183"/>
      <c r="IO28" s="183"/>
      <c r="IP28" s="183"/>
      <c r="IQ28" s="183"/>
      <c r="IR28" s="183"/>
      <c r="IS28" s="183"/>
      <c r="IT28" s="183"/>
      <c r="IU28" s="183"/>
      <c r="IV28" s="183"/>
      <c r="IW28" s="183"/>
      <c r="IX28" s="183"/>
      <c r="IY28" s="183"/>
      <c r="IZ28" s="183"/>
      <c r="JA28" s="183"/>
      <c r="JB28" s="183"/>
      <c r="JC28" s="183"/>
      <c r="JD28" s="183"/>
      <c r="JE28" s="183"/>
      <c r="JF28" s="183"/>
      <c r="JG28" s="183"/>
      <c r="JH28" s="183"/>
      <c r="JI28" s="183"/>
      <c r="JJ28" s="183"/>
      <c r="JK28" s="183"/>
      <c r="JL28" s="183"/>
      <c r="JM28" s="183"/>
      <c r="JN28" s="183"/>
      <c r="JO28" s="183"/>
      <c r="JP28" s="183"/>
      <c r="JQ28" s="183"/>
      <c r="JR28" s="183"/>
      <c r="JS28" s="183"/>
      <c r="JT28" s="183"/>
      <c r="JU28" s="183"/>
      <c r="JV28" s="183"/>
      <c r="JW28" s="183"/>
      <c r="JX28" s="183"/>
      <c r="JY28" s="183"/>
      <c r="JZ28" s="183"/>
      <c r="KA28" s="183"/>
      <c r="KB28" s="183"/>
      <c r="KC28" s="183"/>
      <c r="KD28" s="183"/>
      <c r="KE28" s="183"/>
      <c r="KF28" s="183"/>
      <c r="KG28" s="183"/>
      <c r="KH28" s="183"/>
      <c r="KI28" s="183"/>
      <c r="KJ28" s="183"/>
      <c r="KK28" s="183"/>
      <c r="KL28" s="183"/>
      <c r="KM28" s="183"/>
      <c r="KN28" s="183"/>
      <c r="KO28" s="183"/>
      <c r="KP28" s="183"/>
      <c r="KQ28" s="183"/>
      <c r="KR28" s="183"/>
      <c r="KS28" s="183"/>
      <c r="KT28" s="183"/>
      <c r="KU28" s="183"/>
      <c r="KV28" s="183"/>
      <c r="KW28" s="183"/>
      <c r="KX28" s="183"/>
      <c r="KY28" s="183"/>
      <c r="KZ28" s="183"/>
      <c r="LA28" s="183"/>
      <c r="LB28" s="183"/>
      <c r="LC28" s="183"/>
      <c r="LD28" s="183"/>
      <c r="LE28" s="183"/>
      <c r="LF28" s="183"/>
      <c r="LG28" s="183"/>
      <c r="LH28" s="183"/>
      <c r="LI28" s="183"/>
      <c r="LJ28" s="183"/>
      <c r="LK28" s="183"/>
      <c r="LL28" s="183"/>
      <c r="LM28" s="183"/>
      <c r="LN28" s="183"/>
      <c r="LO28" s="183"/>
      <c r="LP28" s="183"/>
      <c r="LQ28" s="183"/>
      <c r="LR28" s="183"/>
      <c r="LS28" s="183"/>
      <c r="LT28" s="183"/>
      <c r="LU28" s="183"/>
      <c r="LV28" s="183"/>
      <c r="LW28" s="183"/>
      <c r="LX28" s="183"/>
      <c r="LY28" s="183"/>
      <c r="LZ28" s="183"/>
      <c r="MA28" s="183"/>
      <c r="MB28" s="183"/>
      <c r="MC28" s="183"/>
      <c r="MD28" s="183"/>
      <c r="ME28" s="183"/>
      <c r="MF28" s="183"/>
      <c r="MG28" s="183"/>
      <c r="MH28" s="183"/>
      <c r="MI28" s="183"/>
      <c r="MJ28" s="183"/>
      <c r="MK28" s="183"/>
      <c r="ML28" s="183"/>
      <c r="MM28" s="183"/>
      <c r="MN28" s="183"/>
      <c r="MO28" s="183"/>
      <c r="MP28" s="183"/>
      <c r="MQ28" s="183"/>
      <c r="MR28" s="183"/>
      <c r="MS28" s="183"/>
      <c r="MT28" s="183"/>
      <c r="MU28" s="183"/>
      <c r="MV28" s="183"/>
      <c r="MW28" s="183"/>
      <c r="MX28" s="183"/>
      <c r="MY28" s="183"/>
      <c r="MZ28" s="183"/>
      <c r="NA28" s="183"/>
      <c r="NB28" s="183"/>
      <c r="NC28" s="183"/>
      <c r="ND28" s="183"/>
      <c r="NE28" s="183"/>
      <c r="NF28" s="183"/>
      <c r="NG28" s="183"/>
      <c r="NH28" s="183"/>
      <c r="NI28" s="183"/>
      <c r="NJ28" s="183"/>
      <c r="NK28" s="183"/>
      <c r="NL28" s="183"/>
      <c r="NM28" s="183"/>
      <c r="NN28" s="183"/>
      <c r="NO28" s="183"/>
      <c r="NP28" s="183"/>
      <c r="NQ28" s="183"/>
      <c r="NR28" s="183"/>
      <c r="NS28" s="183"/>
      <c r="NT28" s="183"/>
      <c r="NU28" s="183"/>
      <c r="NV28" s="183"/>
      <c r="NW28" s="183"/>
      <c r="NX28" s="183"/>
      <c r="NY28" s="183"/>
      <c r="NZ28" s="183"/>
      <c r="OA28" s="183"/>
      <c r="OB28" s="183"/>
      <c r="OC28" s="183"/>
      <c r="OD28" s="183"/>
      <c r="OE28" s="183"/>
      <c r="OF28" s="183"/>
      <c r="OG28" s="183"/>
      <c r="OH28" s="183"/>
      <c r="OI28" s="183"/>
      <c r="OJ28" s="183"/>
      <c r="OK28" s="183"/>
      <c r="OL28" s="183"/>
      <c r="OM28" s="183"/>
      <c r="ON28" s="183"/>
      <c r="OO28" s="183"/>
      <c r="OP28" s="183"/>
      <c r="OQ28" s="183"/>
      <c r="OR28" s="183"/>
      <c r="OS28" s="183"/>
      <c r="OT28" s="183"/>
      <c r="OU28" s="183"/>
      <c r="OV28" s="183"/>
      <c r="OW28" s="183"/>
      <c r="OX28" s="183"/>
      <c r="OY28" s="183"/>
      <c r="OZ28" s="183"/>
      <c r="PA28" s="183"/>
      <c r="PB28" s="183"/>
      <c r="PC28" s="183"/>
      <c r="PD28" s="183"/>
      <c r="PE28" s="183"/>
      <c r="PF28" s="183"/>
      <c r="PG28" s="183"/>
      <c r="PH28" s="183"/>
      <c r="PI28" s="183"/>
      <c r="PJ28" s="183"/>
      <c r="PK28" s="183"/>
      <c r="PL28" s="183"/>
      <c r="PM28" s="183"/>
      <c r="PN28" s="183"/>
      <c r="PO28" s="183"/>
      <c r="PP28" s="183"/>
      <c r="PQ28" s="183"/>
      <c r="PR28" s="183"/>
      <c r="PS28" s="183"/>
      <c r="PT28" s="183"/>
      <c r="PU28" s="183"/>
      <c r="PV28" s="183"/>
      <c r="PW28" s="183"/>
      <c r="PX28" s="183"/>
      <c r="PY28" s="183"/>
      <c r="PZ28" s="183"/>
      <c r="QA28" s="183"/>
      <c r="QB28" s="183"/>
      <c r="QC28" s="183"/>
      <c r="QD28" s="183"/>
      <c r="QE28" s="183"/>
      <c r="QF28" s="183"/>
      <c r="QG28" s="183"/>
      <c r="QH28" s="183"/>
      <c r="QI28" s="183"/>
      <c r="QJ28" s="183"/>
      <c r="QK28" s="183"/>
      <c r="QL28" s="183"/>
      <c r="QM28" s="183"/>
      <c r="QN28" s="183"/>
      <c r="QO28" s="183"/>
      <c r="QP28" s="183"/>
      <c r="QQ28" s="183"/>
      <c r="QR28" s="183"/>
      <c r="QS28" s="183"/>
      <c r="QT28" s="183"/>
      <c r="QU28" s="183"/>
      <c r="QV28" s="183"/>
      <c r="QW28" s="183"/>
      <c r="QX28" s="183"/>
      <c r="QY28" s="183"/>
      <c r="QZ28" s="183"/>
      <c r="RA28" s="183"/>
      <c r="RB28" s="183"/>
      <c r="RC28" s="183"/>
      <c r="RD28" s="183"/>
      <c r="RE28" s="183"/>
      <c r="RF28" s="183"/>
      <c r="RG28" s="183"/>
      <c r="RH28" s="183"/>
      <c r="RI28" s="183"/>
      <c r="RJ28" s="183"/>
      <c r="RK28" s="183"/>
      <c r="RL28" s="183"/>
      <c r="RM28" s="183"/>
      <c r="RN28" s="183"/>
      <c r="RO28" s="183"/>
      <c r="RP28" s="183"/>
      <c r="RQ28" s="183"/>
      <c r="RR28" s="183"/>
      <c r="RS28" s="183"/>
      <c r="RT28" s="183"/>
      <c r="RU28" s="183"/>
      <c r="RV28" s="183"/>
      <c r="RW28" s="183"/>
      <c r="RX28" s="183"/>
      <c r="RY28" s="183"/>
      <c r="RZ28" s="183"/>
      <c r="SA28" s="183"/>
      <c r="SB28" s="183"/>
      <c r="SC28" s="183"/>
      <c r="SD28" s="183"/>
      <c r="SE28" s="183"/>
      <c r="SF28" s="183"/>
      <c r="SG28" s="183"/>
      <c r="SH28" s="183"/>
      <c r="SI28" s="183"/>
      <c r="SJ28" s="183"/>
      <c r="SK28" s="183"/>
      <c r="SL28" s="183"/>
      <c r="SM28" s="183"/>
      <c r="SN28" s="183"/>
      <c r="SO28" s="183"/>
      <c r="SP28" s="183"/>
      <c r="SQ28" s="183"/>
      <c r="SR28" s="183"/>
      <c r="SS28" s="183"/>
      <c r="ST28" s="183"/>
      <c r="SU28" s="183"/>
      <c r="SV28" s="183"/>
      <c r="SW28" s="183"/>
      <c r="SX28" s="183"/>
      <c r="SY28" s="183"/>
      <c r="SZ28" s="183"/>
      <c r="TA28" s="183"/>
      <c r="TB28" s="183"/>
      <c r="TC28" s="183"/>
      <c r="TD28" s="183"/>
      <c r="TE28" s="183"/>
      <c r="TF28" s="183"/>
      <c r="TG28" s="183"/>
      <c r="TH28" s="183"/>
      <c r="TI28" s="183"/>
      <c r="TJ28" s="183"/>
      <c r="TK28" s="183"/>
      <c r="TL28" s="183"/>
      <c r="TM28" s="183"/>
      <c r="TN28" s="183"/>
      <c r="TO28" s="183"/>
      <c r="TP28" s="183"/>
      <c r="TQ28" s="183"/>
      <c r="TR28" s="183"/>
      <c r="TS28" s="183"/>
      <c r="TT28" s="183"/>
      <c r="TU28" s="183"/>
      <c r="TV28" s="183"/>
      <c r="TW28" s="183"/>
      <c r="TX28" s="183"/>
      <c r="TY28" s="183"/>
      <c r="TZ28" s="183"/>
      <c r="UA28" s="183"/>
      <c r="UB28" s="183"/>
      <c r="UC28" s="183"/>
      <c r="UD28" s="183"/>
      <c r="UE28" s="183"/>
      <c r="UF28" s="183"/>
      <c r="UG28" s="183"/>
      <c r="UH28" s="183"/>
      <c r="UI28" s="183"/>
      <c r="UJ28" s="183"/>
      <c r="UK28" s="183"/>
      <c r="UL28" s="183"/>
      <c r="UM28" s="183"/>
      <c r="UN28" s="183"/>
      <c r="UO28" s="183"/>
      <c r="UP28" s="183"/>
      <c r="UQ28" s="183"/>
      <c r="UR28" s="183"/>
      <c r="US28" s="183"/>
      <c r="UT28" s="183"/>
      <c r="UU28" s="183"/>
      <c r="UV28" s="183"/>
      <c r="UW28" s="183"/>
      <c r="UX28" s="183"/>
      <c r="UY28" s="183"/>
      <c r="UZ28" s="183"/>
      <c r="VA28" s="183"/>
      <c r="VB28" s="183"/>
      <c r="VC28" s="183"/>
      <c r="VD28" s="183"/>
      <c r="VE28" s="183"/>
      <c r="VF28" s="183"/>
      <c r="VG28" s="183"/>
      <c r="VH28" s="183"/>
      <c r="VI28" s="183"/>
      <c r="VJ28" s="183"/>
      <c r="VK28" s="183"/>
      <c r="VL28" s="183"/>
      <c r="VM28" s="183"/>
      <c r="VN28" s="183"/>
      <c r="VO28" s="183"/>
      <c r="VP28" s="183"/>
      <c r="VQ28" s="183"/>
      <c r="VR28" s="183"/>
      <c r="VS28" s="183"/>
      <c r="VT28" s="183"/>
      <c r="VU28" s="183"/>
      <c r="VV28" s="183"/>
      <c r="VW28" s="183"/>
      <c r="VX28" s="183"/>
      <c r="VY28" s="183"/>
      <c r="VZ28" s="183"/>
      <c r="WA28" s="183"/>
      <c r="WB28" s="183"/>
      <c r="WC28" s="183"/>
      <c r="WD28" s="183"/>
      <c r="WE28" s="183"/>
      <c r="WF28" s="183"/>
      <c r="WG28" s="183"/>
      <c r="WH28" s="183"/>
      <c r="WI28" s="183"/>
      <c r="WJ28" s="183"/>
      <c r="WK28" s="183"/>
      <c r="WL28" s="183"/>
      <c r="WM28" s="183"/>
      <c r="WN28" s="183"/>
      <c r="WO28" s="183"/>
      <c r="WP28" s="183"/>
      <c r="WQ28" s="183"/>
      <c r="WR28" s="183"/>
      <c r="WS28" s="183"/>
      <c r="WT28" s="183"/>
      <c r="WU28" s="183"/>
      <c r="WV28" s="183"/>
      <c r="WW28" s="183"/>
      <c r="WX28" s="183"/>
      <c r="WY28" s="183"/>
      <c r="WZ28" s="183"/>
      <c r="XA28" s="183"/>
      <c r="XB28" s="183"/>
      <c r="XC28" s="183"/>
      <c r="XD28" s="183"/>
      <c r="XE28" s="183"/>
      <c r="XF28" s="183"/>
      <c r="XG28" s="183"/>
      <c r="XH28" s="183"/>
      <c r="XI28" s="183"/>
      <c r="XJ28" s="183"/>
      <c r="XK28" s="183"/>
      <c r="XL28" s="183"/>
      <c r="XM28" s="183"/>
      <c r="XN28" s="183"/>
      <c r="XO28" s="183"/>
      <c r="XP28" s="183"/>
      <c r="XQ28" s="183"/>
      <c r="XR28" s="183"/>
      <c r="XS28" s="183"/>
      <c r="XT28" s="183"/>
      <c r="XU28" s="183"/>
      <c r="XV28" s="183"/>
      <c r="XW28" s="183"/>
      <c r="XX28" s="183"/>
      <c r="XY28" s="183"/>
      <c r="XZ28" s="183"/>
      <c r="YA28" s="183"/>
      <c r="YB28" s="183"/>
      <c r="YC28" s="183"/>
      <c r="YD28" s="183"/>
      <c r="YE28" s="183"/>
      <c r="YF28" s="183"/>
      <c r="YG28" s="183"/>
      <c r="YH28" s="183"/>
      <c r="YI28" s="183"/>
      <c r="YJ28" s="183"/>
      <c r="YK28" s="183"/>
      <c r="YL28" s="183"/>
      <c r="YM28" s="183"/>
      <c r="YN28" s="183"/>
      <c r="YO28" s="183"/>
      <c r="YP28" s="183"/>
      <c r="YQ28" s="183"/>
      <c r="YR28" s="183"/>
      <c r="YS28" s="183"/>
      <c r="YT28" s="183"/>
      <c r="YU28" s="183"/>
      <c r="YV28" s="183"/>
      <c r="YW28" s="183"/>
      <c r="YX28" s="183"/>
      <c r="YY28" s="183"/>
      <c r="YZ28" s="183"/>
      <c r="ZA28" s="183"/>
      <c r="ZB28" s="183"/>
      <c r="ZC28" s="183"/>
      <c r="ZD28" s="183"/>
      <c r="ZE28" s="183"/>
      <c r="ZF28" s="183"/>
      <c r="ZG28" s="183"/>
      <c r="ZH28" s="183"/>
      <c r="ZI28" s="183"/>
      <c r="ZJ28" s="183"/>
      <c r="ZK28" s="183"/>
      <c r="ZL28" s="183"/>
      <c r="ZM28" s="183"/>
      <c r="ZN28" s="183"/>
      <c r="ZO28" s="183"/>
      <c r="ZP28" s="183"/>
      <c r="ZQ28" s="183"/>
      <c r="ZR28" s="183"/>
      <c r="ZS28" s="183"/>
      <c r="ZT28" s="183"/>
      <c r="ZU28" s="183"/>
      <c r="ZV28" s="183"/>
      <c r="ZW28" s="183"/>
      <c r="ZX28" s="183"/>
      <c r="ZY28" s="183"/>
      <c r="ZZ28" s="183"/>
      <c r="AAA28" s="183"/>
      <c r="AAB28" s="183"/>
      <c r="AAC28" s="183"/>
      <c r="AAD28" s="183"/>
      <c r="AAE28" s="183"/>
      <c r="AAF28" s="183"/>
      <c r="AAG28" s="183"/>
      <c r="AAH28" s="183"/>
      <c r="AAI28" s="183"/>
      <c r="AAJ28" s="183"/>
      <c r="AAK28" s="183"/>
      <c r="AAL28" s="183"/>
      <c r="AAM28" s="183"/>
      <c r="AAN28" s="183"/>
      <c r="AAO28" s="183"/>
      <c r="AAP28" s="183"/>
      <c r="AAQ28" s="183"/>
      <c r="AAR28" s="183"/>
      <c r="AAS28" s="183"/>
      <c r="AAT28" s="183"/>
      <c r="AAU28" s="183"/>
      <c r="AAV28" s="183"/>
      <c r="AAW28" s="183"/>
      <c r="AAX28" s="183"/>
      <c r="AAY28" s="183"/>
      <c r="AAZ28" s="183"/>
      <c r="ABA28" s="183"/>
      <c r="ABB28" s="183"/>
      <c r="ABC28" s="183"/>
      <c r="ABD28" s="183"/>
      <c r="ABE28" s="183"/>
      <c r="ABF28" s="183"/>
      <c r="ABG28" s="183"/>
      <c r="ABH28" s="183"/>
      <c r="ABI28" s="183"/>
      <c r="ABJ28" s="183"/>
      <c r="ABK28" s="183"/>
      <c r="ABL28" s="183"/>
      <c r="ABM28" s="183"/>
      <c r="ABN28" s="183"/>
      <c r="ABO28" s="183"/>
      <c r="ABP28" s="183"/>
      <c r="ABQ28" s="183"/>
      <c r="ABR28" s="183"/>
      <c r="ABS28" s="183"/>
      <c r="ABT28" s="183"/>
      <c r="ABU28" s="183"/>
      <c r="ABV28" s="183"/>
      <c r="ABW28" s="183"/>
      <c r="ABX28" s="183"/>
      <c r="ABY28" s="183"/>
      <c r="ABZ28" s="183"/>
      <c r="ACA28" s="183"/>
      <c r="ACB28" s="183"/>
      <c r="ACC28" s="183"/>
      <c r="ACD28" s="183"/>
      <c r="ACE28" s="183"/>
      <c r="ACF28" s="183"/>
      <c r="ACG28" s="183"/>
      <c r="ACH28" s="183"/>
      <c r="ACI28" s="183"/>
      <c r="ACJ28" s="183"/>
      <c r="ACK28" s="183"/>
      <c r="ACL28" s="183"/>
      <c r="ACM28" s="183"/>
      <c r="ACN28" s="183"/>
      <c r="ACO28" s="183"/>
      <c r="ACP28" s="183"/>
      <c r="ACQ28" s="183"/>
      <c r="ACR28" s="183"/>
      <c r="ACS28" s="183"/>
      <c r="ACT28" s="183"/>
      <c r="ACU28" s="183"/>
      <c r="ACV28" s="183"/>
      <c r="ACW28" s="183"/>
      <c r="ACX28" s="183"/>
      <c r="ACY28" s="183"/>
      <c r="ACZ28" s="183"/>
      <c r="ADA28" s="183"/>
      <c r="ADB28" s="183"/>
      <c r="ADC28" s="183"/>
      <c r="ADD28" s="183"/>
      <c r="ADE28" s="183"/>
      <c r="ADF28" s="183"/>
      <c r="ADG28" s="183"/>
      <c r="ADH28" s="183"/>
      <c r="ADI28" s="183"/>
      <c r="ADJ28" s="183"/>
      <c r="ADK28" s="183"/>
      <c r="ADL28" s="183"/>
      <c r="ADM28" s="183"/>
      <c r="ADN28" s="183"/>
      <c r="ADO28" s="183"/>
      <c r="ADP28" s="183"/>
      <c r="ADQ28" s="183"/>
      <c r="ADR28" s="183"/>
      <c r="ADS28" s="183"/>
      <c r="ADT28" s="183"/>
      <c r="ADU28" s="183"/>
      <c r="ADV28" s="183"/>
      <c r="ADW28" s="183"/>
      <c r="ADX28" s="183"/>
      <c r="ADY28" s="183"/>
      <c r="ADZ28" s="183"/>
      <c r="AEA28" s="183"/>
      <c r="AEB28" s="183"/>
      <c r="AEC28" s="183"/>
      <c r="AED28" s="183"/>
      <c r="AEE28" s="183"/>
      <c r="AEF28" s="183"/>
      <c r="AEG28" s="183"/>
      <c r="AEH28" s="183"/>
      <c r="AEI28" s="183"/>
      <c r="AEJ28" s="183"/>
      <c r="AEK28" s="183"/>
      <c r="AEL28" s="183"/>
      <c r="AEM28" s="183"/>
      <c r="AEN28" s="183"/>
      <c r="AEO28" s="183"/>
      <c r="AEP28" s="183"/>
      <c r="AEQ28" s="183"/>
      <c r="AER28" s="183"/>
      <c r="AES28" s="183"/>
      <c r="AET28" s="183"/>
      <c r="AEU28" s="183"/>
      <c r="AEV28" s="183"/>
      <c r="AEW28" s="183"/>
      <c r="AEX28" s="183"/>
      <c r="AEY28" s="183"/>
      <c r="AEZ28" s="183"/>
      <c r="AFA28" s="183"/>
      <c r="AFB28" s="183"/>
      <c r="AFC28" s="183"/>
      <c r="AFD28" s="183"/>
      <c r="AFE28" s="183"/>
      <c r="AFF28" s="183"/>
      <c r="AFG28" s="183"/>
      <c r="AFH28" s="183"/>
      <c r="AFI28" s="183"/>
      <c r="AFJ28" s="183"/>
      <c r="AFK28" s="183"/>
      <c r="AFL28" s="183"/>
      <c r="AFM28" s="183"/>
      <c r="AFN28" s="183"/>
      <c r="AFO28" s="183"/>
      <c r="AFP28" s="183"/>
      <c r="AFQ28" s="183"/>
      <c r="AFR28" s="183"/>
      <c r="AFS28" s="183"/>
      <c r="AFT28" s="183"/>
      <c r="AFU28" s="183"/>
      <c r="AFV28" s="183"/>
      <c r="AFW28" s="183"/>
      <c r="AFX28" s="183"/>
      <c r="AFY28" s="183"/>
      <c r="AFZ28" s="183"/>
      <c r="AGA28" s="183"/>
      <c r="AGB28" s="183"/>
      <c r="AGC28" s="183"/>
      <c r="AGD28" s="183"/>
      <c r="AGE28" s="183"/>
      <c r="AGF28" s="183"/>
      <c r="AGG28" s="183"/>
      <c r="AGH28" s="183"/>
      <c r="AGI28" s="183"/>
      <c r="AGJ28" s="183"/>
      <c r="AGK28" s="183"/>
      <c r="AGL28" s="183"/>
      <c r="AGM28" s="183"/>
      <c r="AGN28" s="183"/>
      <c r="AGO28" s="183"/>
      <c r="AGP28" s="183"/>
      <c r="AGQ28" s="183"/>
      <c r="AGR28" s="183"/>
      <c r="AGS28" s="183"/>
      <c r="AGT28" s="183"/>
      <c r="AGU28" s="183"/>
      <c r="AGV28" s="183"/>
      <c r="AGW28" s="183"/>
      <c r="AGX28" s="183"/>
      <c r="AGY28" s="183"/>
      <c r="AGZ28" s="183"/>
      <c r="AHA28" s="183"/>
      <c r="AHB28" s="183"/>
      <c r="AHC28" s="183"/>
      <c r="AHD28" s="183"/>
      <c r="AHE28" s="183"/>
      <c r="AHF28" s="183"/>
      <c r="AHG28" s="183"/>
      <c r="AHH28" s="183"/>
      <c r="AHI28" s="183"/>
      <c r="AHJ28" s="183"/>
      <c r="AHK28" s="183"/>
      <c r="AHL28" s="183"/>
      <c r="AHM28" s="183"/>
      <c r="AHN28" s="183"/>
      <c r="AHO28" s="183"/>
      <c r="AHP28" s="183"/>
      <c r="AHQ28" s="183"/>
      <c r="AHR28" s="183"/>
      <c r="AHS28" s="183"/>
      <c r="AHT28" s="183"/>
      <c r="AHU28" s="183"/>
      <c r="AHV28" s="183"/>
      <c r="AHW28" s="183"/>
      <c r="AHX28" s="183"/>
      <c r="AHY28" s="183"/>
      <c r="AHZ28" s="183"/>
      <c r="AIA28" s="183"/>
      <c r="AIB28" s="183"/>
      <c r="AIC28" s="183"/>
      <c r="AID28" s="183"/>
      <c r="AIE28" s="183"/>
      <c r="AIF28" s="183"/>
      <c r="AIG28" s="183"/>
      <c r="AIH28" s="183"/>
      <c r="AII28" s="183"/>
      <c r="AIJ28" s="183"/>
      <c r="AIK28" s="183"/>
      <c r="AIL28" s="183"/>
      <c r="AIM28" s="183"/>
      <c r="AIN28" s="183"/>
      <c r="AIO28" s="183"/>
      <c r="AIP28" s="183"/>
      <c r="AIQ28" s="183"/>
      <c r="AIR28" s="183"/>
      <c r="AIS28" s="183"/>
      <c r="AIT28" s="183"/>
      <c r="AIU28" s="183"/>
      <c r="AIV28" s="183"/>
      <c r="AIW28" s="183"/>
      <c r="AIX28" s="183"/>
      <c r="AIY28" s="183"/>
      <c r="AIZ28" s="183"/>
      <c r="AJA28" s="183"/>
      <c r="AJB28" s="183"/>
      <c r="AJC28" s="183"/>
      <c r="AJD28" s="183"/>
      <c r="AJE28" s="183"/>
      <c r="AJF28" s="183"/>
      <c r="AJG28" s="183"/>
      <c r="AJH28" s="183"/>
      <c r="AJI28" s="183"/>
      <c r="AJJ28" s="183"/>
      <c r="AJK28" s="183"/>
      <c r="AJL28" s="183"/>
      <c r="AJM28" s="183"/>
      <c r="AJN28" s="183"/>
      <c r="AJO28" s="183"/>
      <c r="AJP28" s="183"/>
      <c r="AJQ28" s="183"/>
      <c r="AJR28" s="183"/>
      <c r="AJS28" s="183"/>
      <c r="AJT28" s="183"/>
      <c r="AJU28" s="183"/>
      <c r="AJV28" s="183"/>
      <c r="AJW28" s="183"/>
      <c r="AJX28" s="183"/>
      <c r="AJY28" s="183"/>
      <c r="AJZ28" s="183"/>
      <c r="AKA28" s="183"/>
      <c r="AKB28" s="183"/>
      <c r="AKC28" s="183"/>
      <c r="AKD28" s="183"/>
      <c r="AKE28" s="183"/>
      <c r="AKF28" s="183"/>
      <c r="AKG28" s="183"/>
      <c r="AKH28" s="183"/>
      <c r="AKI28" s="183"/>
      <c r="AKJ28" s="183"/>
      <c r="AKK28" s="183"/>
      <c r="AKL28" s="183"/>
      <c r="AKM28" s="183"/>
      <c r="AKN28" s="183"/>
      <c r="AKO28" s="183"/>
      <c r="AKP28" s="183"/>
      <c r="AKQ28" s="183"/>
      <c r="AKR28" s="183"/>
      <c r="AKS28" s="183"/>
      <c r="AKT28" s="183"/>
      <c r="AKU28" s="183"/>
      <c r="AKV28" s="183"/>
      <c r="AKW28" s="183"/>
      <c r="AKX28" s="183"/>
      <c r="AKY28" s="183"/>
      <c r="AKZ28" s="183"/>
      <c r="ALA28" s="183"/>
      <c r="ALB28" s="183"/>
      <c r="ALC28" s="183"/>
      <c r="ALD28" s="183"/>
      <c r="ALE28" s="183"/>
      <c r="ALF28" s="183"/>
      <c r="ALG28" s="183"/>
      <c r="ALH28" s="183"/>
      <c r="ALI28" s="183"/>
      <c r="ALJ28" s="183"/>
      <c r="ALK28" s="183"/>
      <c r="ALL28" s="183"/>
      <c r="ALM28" s="183"/>
      <c r="ALN28" s="183"/>
      <c r="ALO28" s="183"/>
      <c r="ALP28" s="183"/>
      <c r="ALQ28" s="183"/>
      <c r="ALR28" s="183"/>
      <c r="ALS28" s="183"/>
      <c r="ALT28" s="183"/>
      <c r="ALU28" s="183"/>
      <c r="ALV28" s="183"/>
      <c r="ALW28" s="183"/>
      <c r="ALX28" s="183"/>
      <c r="ALY28" s="183"/>
      <c r="ALZ28" s="183"/>
      <c r="AMA28" s="183"/>
      <c r="AMB28" s="183"/>
      <c r="AMC28" s="183"/>
      <c r="AMD28" s="183"/>
      <c r="AME28" s="183"/>
      <c r="AMF28" s="183"/>
      <c r="AMG28" s="183"/>
      <c r="AMH28" s="183"/>
      <c r="AMI28" s="183"/>
      <c r="AMJ28" s="183"/>
      <c r="AMK28" s="183"/>
      <c r="AML28" s="183"/>
      <c r="AMM28" s="183"/>
      <c r="AMN28" s="183"/>
      <c r="AMO28" s="183"/>
      <c r="AMP28" s="183"/>
      <c r="AMQ28" s="183"/>
      <c r="AMR28" s="183"/>
      <c r="AMS28" s="183"/>
      <c r="AMT28" s="183"/>
      <c r="AMU28" s="183"/>
      <c r="AMV28" s="183"/>
      <c r="AMW28" s="183"/>
      <c r="AMX28" s="183"/>
      <c r="AMY28" s="183"/>
      <c r="AMZ28" s="183"/>
      <c r="ANA28" s="183"/>
      <c r="ANB28" s="183"/>
      <c r="ANC28" s="183"/>
      <c r="AND28" s="183"/>
      <c r="ANE28" s="183"/>
      <c r="ANF28" s="183"/>
      <c r="ANG28" s="183"/>
      <c r="ANH28" s="183"/>
      <c r="ANI28" s="183"/>
      <c r="ANJ28" s="183"/>
      <c r="ANK28" s="183"/>
      <c r="ANL28" s="183"/>
      <c r="ANM28" s="183"/>
      <c r="ANN28" s="183"/>
      <c r="ANO28" s="183"/>
      <c r="ANP28" s="183"/>
      <c r="ANQ28" s="183"/>
      <c r="ANR28" s="183"/>
      <c r="ANS28" s="183"/>
      <c r="ANT28" s="183"/>
      <c r="ANU28" s="183"/>
      <c r="ANV28" s="183"/>
      <c r="ANW28" s="183"/>
      <c r="ANX28" s="183"/>
      <c r="ANY28" s="183"/>
      <c r="ANZ28" s="183"/>
      <c r="AOA28" s="183"/>
      <c r="AOB28" s="183"/>
      <c r="AOC28" s="183"/>
      <c r="AOD28" s="183"/>
      <c r="AOE28" s="183"/>
      <c r="AOF28" s="183"/>
      <c r="AOG28" s="183"/>
      <c r="AOH28" s="183"/>
      <c r="AOI28" s="183"/>
      <c r="AOJ28" s="183"/>
      <c r="AOK28" s="183"/>
      <c r="AOL28" s="183"/>
      <c r="AOM28" s="183"/>
      <c r="AON28" s="183"/>
      <c r="AOO28" s="183"/>
      <c r="AOP28" s="183"/>
      <c r="AOQ28" s="183"/>
      <c r="AOR28" s="183"/>
      <c r="AOS28" s="183"/>
      <c r="AOT28" s="183"/>
      <c r="AOU28" s="183"/>
      <c r="AOV28" s="183"/>
      <c r="AOW28" s="183"/>
      <c r="AOX28" s="183"/>
      <c r="AOY28" s="183"/>
      <c r="AOZ28" s="183"/>
      <c r="APA28" s="183"/>
      <c r="APB28" s="183"/>
      <c r="APC28" s="183"/>
      <c r="APD28" s="183"/>
      <c r="APE28" s="183"/>
      <c r="APF28" s="183"/>
      <c r="APG28" s="183"/>
      <c r="APH28" s="183"/>
      <c r="API28" s="183"/>
      <c r="APJ28" s="183"/>
      <c r="APK28" s="183"/>
      <c r="APL28" s="183"/>
      <c r="APM28" s="183"/>
      <c r="APN28" s="183"/>
      <c r="APO28" s="183"/>
      <c r="APP28" s="183"/>
      <c r="APQ28" s="183"/>
      <c r="APR28" s="183"/>
      <c r="APS28" s="183"/>
      <c r="APT28" s="183"/>
      <c r="APU28" s="183"/>
      <c r="APV28" s="183"/>
      <c r="APW28" s="183"/>
      <c r="APX28" s="183"/>
      <c r="APY28" s="183"/>
      <c r="APZ28" s="183"/>
      <c r="AQA28" s="183"/>
      <c r="AQB28" s="183"/>
      <c r="AQC28" s="183"/>
      <c r="AQD28" s="183"/>
      <c r="AQE28" s="183"/>
      <c r="AQF28" s="183"/>
      <c r="AQG28" s="183"/>
      <c r="AQH28" s="183"/>
      <c r="AQI28" s="183"/>
      <c r="AQJ28" s="183"/>
      <c r="AQK28" s="183"/>
      <c r="AQL28" s="183"/>
      <c r="AQM28" s="183"/>
      <c r="AQN28" s="183"/>
      <c r="AQO28" s="183"/>
      <c r="AQP28" s="183"/>
      <c r="AQQ28" s="183"/>
      <c r="AQR28" s="183"/>
      <c r="AQS28" s="183"/>
      <c r="AQT28" s="183"/>
      <c r="AQU28" s="183"/>
      <c r="AQV28" s="183"/>
      <c r="AQW28" s="183"/>
      <c r="AQX28" s="183"/>
      <c r="AQY28" s="183"/>
      <c r="AQZ28" s="183"/>
      <c r="ARA28" s="183"/>
      <c r="ARB28" s="183"/>
      <c r="ARC28" s="183"/>
      <c r="ARD28" s="183"/>
      <c r="ARE28" s="183"/>
      <c r="ARF28" s="183"/>
      <c r="ARG28" s="183"/>
      <c r="ARH28" s="183"/>
      <c r="ARI28" s="183"/>
      <c r="ARJ28" s="183"/>
      <c r="ARK28" s="183"/>
      <c r="ARL28" s="183"/>
      <c r="ARM28" s="183"/>
      <c r="ARN28" s="183"/>
      <c r="ARO28" s="183"/>
      <c r="ARP28" s="183"/>
      <c r="ARQ28" s="183"/>
      <c r="ARR28" s="183"/>
      <c r="ARS28" s="183"/>
      <c r="ART28" s="183"/>
      <c r="ARU28" s="183"/>
      <c r="ARV28" s="183"/>
      <c r="ARW28" s="183"/>
      <c r="ARX28" s="183"/>
      <c r="ARY28" s="183"/>
      <c r="ARZ28" s="183"/>
      <c r="ASA28" s="183"/>
      <c r="ASB28" s="183"/>
      <c r="ASC28" s="183"/>
      <c r="ASD28" s="183"/>
      <c r="ASE28" s="183"/>
      <c r="ASF28" s="183"/>
      <c r="ASG28" s="183"/>
      <c r="ASH28" s="183"/>
      <c r="ASI28" s="183"/>
      <c r="ASJ28" s="183"/>
      <c r="ASK28" s="183"/>
      <c r="ASL28" s="183"/>
      <c r="ASM28" s="183"/>
      <c r="ASN28" s="183"/>
      <c r="ASO28" s="183"/>
      <c r="ASP28" s="183"/>
      <c r="ASQ28" s="183"/>
      <c r="ASR28" s="183"/>
      <c r="ASS28" s="183"/>
      <c r="AST28" s="183"/>
      <c r="ASU28" s="183"/>
      <c r="ASV28" s="183"/>
      <c r="ASW28" s="183"/>
      <c r="ASX28" s="183"/>
      <c r="ASY28" s="183"/>
      <c r="ASZ28" s="183"/>
      <c r="ATA28" s="183"/>
      <c r="ATB28" s="183"/>
      <c r="ATC28" s="183"/>
      <c r="ATD28" s="183"/>
      <c r="ATE28" s="183"/>
      <c r="ATF28" s="183"/>
      <c r="ATG28" s="183"/>
      <c r="ATH28" s="183"/>
      <c r="ATI28" s="183"/>
      <c r="ATJ28" s="183"/>
      <c r="ATK28" s="183"/>
      <c r="ATL28" s="183"/>
      <c r="ATM28" s="183"/>
      <c r="ATN28" s="183"/>
      <c r="ATO28" s="183"/>
      <c r="ATP28" s="183"/>
      <c r="ATQ28" s="183"/>
      <c r="ATR28" s="183"/>
      <c r="ATS28" s="183"/>
      <c r="ATT28" s="183"/>
      <c r="ATU28" s="183"/>
      <c r="ATV28" s="183"/>
      <c r="ATW28" s="183"/>
      <c r="ATX28" s="183"/>
      <c r="ATY28" s="183"/>
      <c r="ATZ28" s="183"/>
      <c r="AUA28" s="183"/>
      <c r="AUB28" s="183"/>
      <c r="AUC28" s="183"/>
      <c r="AUD28" s="183"/>
      <c r="AUE28" s="183"/>
      <c r="AUF28" s="183"/>
      <c r="AUG28" s="183"/>
      <c r="AUH28" s="183"/>
      <c r="AUI28" s="183"/>
      <c r="AUJ28" s="183"/>
      <c r="AUK28" s="183"/>
      <c r="AUL28" s="183"/>
      <c r="AUM28" s="183"/>
      <c r="AUN28" s="183"/>
      <c r="AUO28" s="183"/>
      <c r="AUP28" s="183"/>
      <c r="AUQ28" s="183"/>
      <c r="AUR28" s="183"/>
      <c r="AUS28" s="183"/>
      <c r="AUT28" s="183"/>
      <c r="AUU28" s="183"/>
      <c r="AUV28" s="183"/>
      <c r="AUW28" s="183"/>
      <c r="AUX28" s="183"/>
      <c r="AUY28" s="183"/>
      <c r="AUZ28" s="183"/>
      <c r="AVA28" s="183"/>
      <c r="AVB28" s="183"/>
      <c r="AVC28" s="183"/>
      <c r="AVD28" s="183"/>
      <c r="AVE28" s="183"/>
      <c r="AVF28" s="183"/>
      <c r="AVG28" s="183"/>
      <c r="AVH28" s="183"/>
      <c r="AVI28" s="183"/>
      <c r="AVJ28" s="183"/>
      <c r="AVK28" s="183"/>
      <c r="AVL28" s="183"/>
      <c r="AVM28" s="183"/>
      <c r="AVN28" s="183"/>
      <c r="AVO28" s="183"/>
      <c r="AVP28" s="183"/>
      <c r="AVQ28" s="183"/>
      <c r="AVR28" s="183"/>
      <c r="AVS28" s="183"/>
      <c r="AVT28" s="183"/>
      <c r="AVU28" s="183"/>
      <c r="AVV28" s="183"/>
      <c r="AVW28" s="183"/>
      <c r="AVX28" s="183"/>
      <c r="AVY28" s="183"/>
      <c r="AVZ28" s="183"/>
      <c r="AWA28" s="183"/>
      <c r="AWB28" s="183"/>
      <c r="AWC28" s="183"/>
      <c r="AWD28" s="183"/>
      <c r="AWE28" s="183"/>
      <c r="AWF28" s="183"/>
      <c r="AWG28" s="183"/>
      <c r="AWH28" s="183"/>
      <c r="AWI28" s="183"/>
      <c r="AWJ28" s="183"/>
      <c r="AWK28" s="183"/>
      <c r="AWL28" s="183"/>
      <c r="AWM28" s="183"/>
      <c r="AWN28" s="183"/>
      <c r="AWO28" s="183"/>
      <c r="AWP28" s="183"/>
      <c r="AWQ28" s="183"/>
      <c r="AWR28" s="183"/>
      <c r="AWS28" s="183"/>
      <c r="AWT28" s="183"/>
      <c r="AWU28" s="183"/>
      <c r="AWV28" s="183"/>
      <c r="AWW28" s="183"/>
      <c r="AWX28" s="183"/>
      <c r="AWY28" s="183"/>
      <c r="AWZ28" s="183"/>
      <c r="AXA28" s="183"/>
      <c r="AXB28" s="183"/>
      <c r="AXC28" s="183"/>
      <c r="AXD28" s="183"/>
      <c r="AXE28" s="183"/>
      <c r="AXF28" s="183"/>
      <c r="AXG28" s="183"/>
      <c r="AXH28" s="183"/>
      <c r="AXI28" s="183"/>
      <c r="AXJ28" s="183"/>
      <c r="AXK28" s="183"/>
      <c r="AXL28" s="183"/>
      <c r="AXM28" s="183"/>
      <c r="AXN28" s="183"/>
      <c r="AXO28" s="183"/>
      <c r="AXP28" s="183"/>
      <c r="AXQ28" s="183"/>
      <c r="AXR28" s="183"/>
      <c r="AXS28" s="183"/>
      <c r="AXT28" s="183"/>
      <c r="AXU28" s="183"/>
      <c r="AXV28" s="183"/>
      <c r="AXW28" s="183"/>
      <c r="AXX28" s="183"/>
      <c r="AXY28" s="183"/>
      <c r="AXZ28" s="183"/>
      <c r="AYA28" s="183"/>
      <c r="AYB28" s="183"/>
      <c r="AYC28" s="183"/>
      <c r="AYD28" s="183"/>
      <c r="AYE28" s="183"/>
      <c r="AYF28" s="183"/>
      <c r="AYG28" s="183"/>
      <c r="AYH28" s="183"/>
      <c r="AYI28" s="183"/>
      <c r="AYJ28" s="183"/>
      <c r="AYK28" s="183"/>
      <c r="AYL28" s="183"/>
      <c r="AYM28" s="183"/>
      <c r="AYN28" s="183"/>
      <c r="AYO28" s="183"/>
      <c r="AYP28" s="183"/>
      <c r="AYQ28" s="183"/>
      <c r="AYR28" s="183"/>
      <c r="AYS28" s="183"/>
      <c r="AYT28" s="183"/>
      <c r="AYU28" s="183"/>
      <c r="AYV28" s="183"/>
      <c r="AYW28" s="183"/>
      <c r="AYX28" s="183"/>
      <c r="AYY28" s="183"/>
      <c r="AYZ28" s="183"/>
      <c r="AZA28" s="183"/>
      <c r="AZB28" s="183"/>
      <c r="AZC28" s="183"/>
      <c r="AZD28" s="183"/>
      <c r="AZE28" s="183"/>
      <c r="AZF28" s="183"/>
      <c r="AZG28" s="183"/>
      <c r="AZH28" s="183"/>
      <c r="AZI28" s="183"/>
      <c r="AZJ28" s="183"/>
      <c r="AZK28" s="183"/>
      <c r="AZL28" s="183"/>
      <c r="AZM28" s="183"/>
      <c r="AZN28" s="183"/>
      <c r="AZO28" s="183"/>
      <c r="AZP28" s="183"/>
      <c r="AZQ28" s="183"/>
      <c r="AZR28" s="183"/>
      <c r="AZS28" s="183"/>
      <c r="AZT28" s="183"/>
      <c r="AZU28" s="183"/>
      <c r="AZV28" s="183"/>
      <c r="AZW28" s="183"/>
      <c r="AZX28" s="183"/>
      <c r="AZY28" s="183"/>
      <c r="AZZ28" s="183"/>
      <c r="BAA28" s="183"/>
      <c r="BAB28" s="183"/>
      <c r="BAC28" s="183"/>
      <c r="BAD28" s="183"/>
      <c r="BAE28" s="183"/>
      <c r="BAF28" s="183"/>
      <c r="BAG28" s="183"/>
      <c r="BAH28" s="183"/>
      <c r="BAI28" s="183"/>
      <c r="BAJ28" s="183"/>
      <c r="BAK28" s="183"/>
      <c r="BAL28" s="183"/>
      <c r="BAM28" s="183"/>
      <c r="BAN28" s="183"/>
      <c r="BAO28" s="183"/>
      <c r="BAP28" s="183"/>
      <c r="BAQ28" s="183"/>
      <c r="BAR28" s="183"/>
      <c r="BAS28" s="183"/>
      <c r="BAT28" s="183"/>
      <c r="BAU28" s="183"/>
      <c r="BAV28" s="183"/>
      <c r="BAW28" s="183"/>
      <c r="BAX28" s="183"/>
      <c r="BAY28" s="183"/>
      <c r="BAZ28" s="183"/>
      <c r="BBA28" s="183"/>
      <c r="BBB28" s="183"/>
      <c r="BBC28" s="183"/>
      <c r="BBD28" s="183"/>
      <c r="BBE28" s="183"/>
      <c r="BBF28" s="183"/>
      <c r="BBG28" s="183"/>
      <c r="BBH28" s="183"/>
      <c r="BBI28" s="183"/>
      <c r="BBJ28" s="183"/>
      <c r="BBK28" s="183"/>
      <c r="BBL28" s="183"/>
      <c r="BBM28" s="183"/>
      <c r="BBN28" s="183"/>
      <c r="BBO28" s="183"/>
      <c r="BBP28" s="183"/>
      <c r="BBQ28" s="183"/>
      <c r="BBR28" s="183"/>
      <c r="BBS28" s="183"/>
      <c r="BBT28" s="183"/>
      <c r="BBU28" s="183"/>
      <c r="BBV28" s="183"/>
      <c r="BBW28" s="183"/>
      <c r="BBX28" s="183"/>
      <c r="BBY28" s="183"/>
      <c r="BBZ28" s="183"/>
      <c r="BCA28" s="183"/>
      <c r="BCB28" s="183"/>
      <c r="BCC28" s="183"/>
      <c r="BCD28" s="183"/>
      <c r="BCE28" s="183"/>
      <c r="BCF28" s="183"/>
      <c r="BCG28" s="183"/>
      <c r="BCH28" s="183"/>
      <c r="BCI28" s="183"/>
      <c r="BCJ28" s="183"/>
      <c r="BCK28" s="183"/>
      <c r="BCL28" s="183"/>
      <c r="BCM28" s="183"/>
      <c r="BCN28" s="183"/>
      <c r="BCO28" s="183"/>
      <c r="BCP28" s="183"/>
      <c r="BCQ28" s="183"/>
      <c r="BCR28" s="183"/>
      <c r="BCS28" s="183"/>
      <c r="BCT28" s="183"/>
      <c r="BCU28" s="183"/>
      <c r="BCV28" s="183"/>
      <c r="BCW28" s="183"/>
      <c r="BCX28" s="183"/>
      <c r="BCY28" s="183"/>
      <c r="BCZ28" s="183"/>
      <c r="BDA28" s="183"/>
      <c r="BDB28" s="183"/>
      <c r="BDC28" s="183"/>
      <c r="BDD28" s="183"/>
      <c r="BDE28" s="183"/>
      <c r="BDF28" s="183"/>
      <c r="BDG28" s="183"/>
      <c r="BDH28" s="183"/>
      <c r="BDI28" s="183"/>
      <c r="BDJ28" s="183"/>
      <c r="BDK28" s="183"/>
      <c r="BDL28" s="183"/>
      <c r="BDM28" s="183"/>
      <c r="BDN28" s="183"/>
      <c r="BDO28" s="183"/>
      <c r="BDP28" s="183"/>
      <c r="BDQ28" s="183"/>
      <c r="BDR28" s="183"/>
      <c r="BDS28" s="183"/>
      <c r="BDT28" s="183"/>
      <c r="BDU28" s="183"/>
      <c r="BDV28" s="183"/>
      <c r="BDW28" s="183"/>
      <c r="BDX28" s="183"/>
      <c r="BDY28" s="183"/>
      <c r="BDZ28" s="183"/>
      <c r="BEA28" s="183"/>
      <c r="BEB28" s="183"/>
      <c r="BEC28" s="183"/>
      <c r="BED28" s="183"/>
      <c r="BEE28" s="183"/>
      <c r="BEF28" s="183"/>
      <c r="BEG28" s="183"/>
      <c r="BEH28" s="183"/>
      <c r="BEI28" s="183"/>
      <c r="BEJ28" s="183"/>
      <c r="BEK28" s="183"/>
      <c r="BEL28" s="183"/>
      <c r="BEM28" s="183"/>
      <c r="BEN28" s="183"/>
      <c r="BEO28" s="183"/>
      <c r="BEP28" s="183"/>
      <c r="BEQ28" s="183"/>
      <c r="BER28" s="183"/>
      <c r="BES28" s="183"/>
      <c r="BET28" s="183"/>
      <c r="BEU28" s="183"/>
      <c r="BEV28" s="183"/>
      <c r="BEW28" s="183"/>
      <c r="BEX28" s="183"/>
      <c r="BEY28" s="183"/>
      <c r="BEZ28" s="183"/>
      <c r="BFA28" s="183"/>
      <c r="BFB28" s="183"/>
      <c r="BFC28" s="183"/>
      <c r="BFD28" s="183"/>
      <c r="BFE28" s="183"/>
      <c r="BFF28" s="183"/>
      <c r="BFG28" s="183"/>
      <c r="BFH28" s="183"/>
      <c r="BFI28" s="183"/>
      <c r="BFJ28" s="183"/>
      <c r="BFK28" s="183"/>
      <c r="BFL28" s="183"/>
      <c r="BFM28" s="183"/>
      <c r="BFN28" s="183"/>
      <c r="BFO28" s="183"/>
      <c r="BFP28" s="183"/>
      <c r="BFQ28" s="183"/>
      <c r="BFR28" s="183"/>
      <c r="BFS28" s="183"/>
      <c r="BFT28" s="183"/>
      <c r="BFU28" s="183"/>
      <c r="BFV28" s="183"/>
      <c r="BFW28" s="183"/>
      <c r="BFX28" s="183"/>
      <c r="BFY28" s="183"/>
      <c r="BFZ28" s="183"/>
      <c r="BGA28" s="183"/>
      <c r="BGB28" s="183"/>
      <c r="BGC28" s="183"/>
      <c r="BGD28" s="183"/>
      <c r="BGE28" s="183"/>
      <c r="BGF28" s="183"/>
      <c r="BGG28" s="183"/>
      <c r="BGH28" s="183"/>
      <c r="BGI28" s="183"/>
      <c r="BGJ28" s="183"/>
      <c r="BGK28" s="183"/>
      <c r="BGL28" s="183"/>
      <c r="BGM28" s="183"/>
      <c r="BGN28" s="183"/>
      <c r="BGO28" s="183"/>
      <c r="BGP28" s="183"/>
      <c r="BGQ28" s="183"/>
      <c r="BGR28" s="183"/>
      <c r="BGS28" s="183"/>
      <c r="BGT28" s="183"/>
      <c r="BGU28" s="183"/>
      <c r="BGV28" s="183"/>
      <c r="BGW28" s="183"/>
      <c r="BGX28" s="183"/>
      <c r="BGY28" s="183"/>
      <c r="BGZ28" s="183"/>
      <c r="BHA28" s="183"/>
      <c r="BHB28" s="183"/>
      <c r="BHC28" s="183"/>
      <c r="BHD28" s="183"/>
      <c r="BHE28" s="183"/>
      <c r="BHF28" s="183"/>
      <c r="BHG28" s="183"/>
      <c r="BHH28" s="183"/>
      <c r="BHI28" s="183"/>
      <c r="BHJ28" s="183"/>
      <c r="BHK28" s="183"/>
      <c r="BHL28" s="183"/>
      <c r="BHM28" s="183"/>
      <c r="BHN28" s="183"/>
      <c r="BHO28" s="183"/>
      <c r="BHP28" s="183"/>
      <c r="BHQ28" s="183"/>
      <c r="BHR28" s="183"/>
      <c r="BHS28" s="183"/>
      <c r="BHT28" s="183"/>
      <c r="BHU28" s="183"/>
      <c r="BHV28" s="183"/>
      <c r="BHW28" s="183"/>
      <c r="BHX28" s="183"/>
      <c r="BHY28" s="183"/>
      <c r="BHZ28" s="183"/>
      <c r="BIA28" s="183"/>
      <c r="BIB28" s="183"/>
      <c r="BIC28" s="183"/>
      <c r="BID28" s="183"/>
      <c r="BIE28" s="183"/>
      <c r="BIF28" s="183"/>
      <c r="BIG28" s="183"/>
      <c r="BIH28" s="183"/>
      <c r="BII28" s="183"/>
      <c r="BIJ28" s="183"/>
      <c r="BIK28" s="183"/>
      <c r="BIL28" s="183"/>
      <c r="BIM28" s="183"/>
      <c r="BIN28" s="183"/>
      <c r="BIO28" s="183"/>
      <c r="BIP28" s="183"/>
      <c r="BIQ28" s="183"/>
      <c r="BIR28" s="183"/>
      <c r="BIS28" s="183"/>
      <c r="BIT28" s="183"/>
      <c r="BIU28" s="183"/>
      <c r="BIV28" s="183"/>
      <c r="BIW28" s="183"/>
      <c r="BIX28" s="183"/>
      <c r="BIY28" s="183"/>
      <c r="BIZ28" s="183"/>
      <c r="BJA28" s="183"/>
      <c r="BJB28" s="183"/>
      <c r="BJC28" s="183"/>
      <c r="BJD28" s="183"/>
      <c r="BJE28" s="183"/>
      <c r="BJF28" s="183"/>
      <c r="BJG28" s="183"/>
      <c r="BJH28" s="183"/>
      <c r="BJI28" s="183"/>
      <c r="BJJ28" s="183"/>
      <c r="BJK28" s="183"/>
      <c r="BJL28" s="183"/>
      <c r="BJM28" s="183"/>
      <c r="BJN28" s="183"/>
      <c r="BJO28" s="183"/>
      <c r="BJP28" s="183"/>
      <c r="BJQ28" s="183"/>
      <c r="BJR28" s="183"/>
      <c r="BJS28" s="183"/>
      <c r="BJT28" s="183"/>
      <c r="BJU28" s="183"/>
      <c r="BJV28" s="183"/>
      <c r="BJW28" s="183"/>
      <c r="BJX28" s="183"/>
      <c r="BJY28" s="183"/>
      <c r="BJZ28" s="183"/>
      <c r="BKA28" s="183"/>
      <c r="BKB28" s="183"/>
      <c r="BKC28" s="183"/>
      <c r="BKD28" s="183"/>
      <c r="BKE28" s="183"/>
      <c r="BKF28" s="183"/>
      <c r="BKG28" s="183"/>
      <c r="BKH28" s="183"/>
      <c r="BKI28" s="183"/>
      <c r="BKJ28" s="183"/>
      <c r="BKK28" s="183"/>
      <c r="BKL28" s="183"/>
      <c r="BKM28" s="183"/>
      <c r="BKN28" s="183"/>
      <c r="BKO28" s="183"/>
      <c r="BKP28" s="183"/>
      <c r="BKQ28" s="183"/>
      <c r="BKR28" s="183"/>
      <c r="BKS28" s="183"/>
      <c r="BKT28" s="183"/>
      <c r="BKU28" s="183"/>
      <c r="BKV28" s="183"/>
      <c r="BKW28" s="183"/>
      <c r="BKX28" s="183"/>
      <c r="BKY28" s="183"/>
      <c r="BKZ28" s="183"/>
      <c r="BLA28" s="183"/>
      <c r="BLB28" s="183"/>
      <c r="BLC28" s="183"/>
      <c r="BLD28" s="183"/>
      <c r="BLE28" s="183"/>
      <c r="BLF28" s="183"/>
      <c r="BLG28" s="183"/>
      <c r="BLH28" s="183"/>
      <c r="BLI28" s="183"/>
      <c r="BLJ28" s="183"/>
      <c r="BLK28" s="183"/>
      <c r="BLL28" s="183"/>
      <c r="BLM28" s="183"/>
      <c r="BLN28" s="183"/>
      <c r="BLO28" s="183"/>
      <c r="BLP28" s="183"/>
      <c r="BLQ28" s="183"/>
      <c r="BLR28" s="183"/>
      <c r="BLS28" s="183"/>
      <c r="BLT28" s="183"/>
      <c r="BLU28" s="183"/>
      <c r="BLV28" s="183"/>
      <c r="BLW28" s="183"/>
      <c r="BLX28" s="183"/>
      <c r="BLY28" s="183"/>
      <c r="BLZ28" s="183"/>
      <c r="BMA28" s="183"/>
      <c r="BMB28" s="183"/>
      <c r="BMC28" s="183"/>
      <c r="BMD28" s="183"/>
      <c r="BME28" s="183"/>
      <c r="BMF28" s="183"/>
      <c r="BMG28" s="183"/>
      <c r="BMH28" s="183"/>
      <c r="BMI28" s="183"/>
      <c r="BMJ28" s="183"/>
      <c r="BMK28" s="183"/>
      <c r="BML28" s="183"/>
      <c r="BMM28" s="183"/>
      <c r="BMN28" s="183"/>
      <c r="BMO28" s="183"/>
      <c r="BMP28" s="183"/>
      <c r="BMQ28" s="183"/>
      <c r="BMR28" s="183"/>
      <c r="BMS28" s="183"/>
      <c r="BMT28" s="183"/>
      <c r="BMU28" s="183"/>
      <c r="BMV28" s="183"/>
      <c r="BMW28" s="183"/>
      <c r="BMX28" s="183"/>
      <c r="BMY28" s="183"/>
      <c r="BMZ28" s="183"/>
      <c r="BNA28" s="183"/>
      <c r="BNB28" s="183"/>
      <c r="BNC28" s="183"/>
      <c r="BND28" s="183"/>
      <c r="BNE28" s="183"/>
      <c r="BNF28" s="183"/>
      <c r="BNG28" s="183"/>
      <c r="BNH28" s="183"/>
      <c r="BNI28" s="183"/>
      <c r="BNJ28" s="183"/>
      <c r="BNK28" s="183"/>
      <c r="BNL28" s="183"/>
      <c r="BNM28" s="183"/>
      <c r="BNN28" s="183"/>
      <c r="BNO28" s="183"/>
      <c r="BNP28" s="183"/>
      <c r="BNQ28" s="183"/>
      <c r="BNR28" s="183"/>
      <c r="BNS28" s="183"/>
      <c r="BNT28" s="183"/>
      <c r="BNU28" s="183"/>
      <c r="BNV28" s="183"/>
      <c r="BNW28" s="183"/>
      <c r="BNX28" s="183"/>
      <c r="BNY28" s="183"/>
      <c r="BNZ28" s="183"/>
      <c r="BOA28" s="183"/>
      <c r="BOB28" s="183"/>
      <c r="BOC28" s="183"/>
      <c r="BOD28" s="183"/>
      <c r="BOE28" s="183"/>
      <c r="BOF28" s="183"/>
      <c r="BOG28" s="183"/>
      <c r="BOH28" s="183"/>
      <c r="BOI28" s="183"/>
      <c r="BOJ28" s="183"/>
      <c r="BOK28" s="183"/>
      <c r="BOL28" s="183"/>
      <c r="BOM28" s="183"/>
      <c r="BON28" s="183"/>
      <c r="BOO28" s="183"/>
      <c r="BOP28" s="183"/>
      <c r="BOQ28" s="183"/>
      <c r="BOR28" s="183"/>
      <c r="BOS28" s="183"/>
      <c r="BOT28" s="183"/>
      <c r="BOU28" s="183"/>
      <c r="BOV28" s="183"/>
      <c r="BOW28" s="183"/>
      <c r="BOX28" s="183"/>
      <c r="BOY28" s="183"/>
      <c r="BOZ28" s="183"/>
      <c r="BPA28" s="183"/>
      <c r="BPB28" s="183"/>
      <c r="BPC28" s="183"/>
      <c r="BPD28" s="183"/>
      <c r="BPE28" s="183"/>
      <c r="BPF28" s="183"/>
      <c r="BPG28" s="183"/>
      <c r="BPH28" s="183"/>
      <c r="BPI28" s="183"/>
      <c r="BPJ28" s="183"/>
      <c r="BPK28" s="183"/>
      <c r="BPL28" s="183"/>
      <c r="BPM28" s="183"/>
      <c r="BPN28" s="183"/>
      <c r="BPO28" s="183"/>
      <c r="BPP28" s="183"/>
      <c r="BPQ28" s="183"/>
      <c r="BPR28" s="183"/>
      <c r="BPS28" s="183"/>
      <c r="BPT28" s="183"/>
      <c r="BPU28" s="183"/>
      <c r="BPV28" s="183"/>
      <c r="BPW28" s="183"/>
      <c r="BPX28" s="183"/>
      <c r="BPY28" s="183"/>
      <c r="BPZ28" s="183"/>
      <c r="BQA28" s="183"/>
      <c r="BQB28" s="183"/>
      <c r="BQC28" s="183"/>
      <c r="BQD28" s="183"/>
      <c r="BQE28" s="183"/>
      <c r="BQF28" s="183"/>
      <c r="BQG28" s="183"/>
      <c r="BQH28" s="183"/>
      <c r="BQI28" s="183"/>
      <c r="BQJ28" s="183"/>
      <c r="BQK28" s="183"/>
      <c r="BQL28" s="183"/>
      <c r="BQM28" s="183"/>
      <c r="BQN28" s="183"/>
      <c r="BQO28" s="183"/>
      <c r="BQP28" s="183"/>
      <c r="BQQ28" s="183"/>
      <c r="BQR28" s="183"/>
      <c r="BQS28" s="183"/>
      <c r="BQT28" s="183"/>
      <c r="BQU28" s="183"/>
      <c r="BQV28" s="183"/>
      <c r="BQW28" s="183"/>
      <c r="BQX28" s="183"/>
      <c r="BQY28" s="183"/>
      <c r="BQZ28" s="183"/>
      <c r="BRA28" s="183"/>
      <c r="BRB28" s="183"/>
      <c r="BRC28" s="183"/>
      <c r="BRD28" s="183"/>
      <c r="BRE28" s="183"/>
      <c r="BRF28" s="183"/>
      <c r="BRG28" s="183"/>
      <c r="BRH28" s="183"/>
      <c r="BRI28" s="183"/>
      <c r="BRJ28" s="183"/>
      <c r="BRK28" s="183"/>
      <c r="BRL28" s="183"/>
      <c r="BRM28" s="183"/>
      <c r="BRN28" s="183"/>
      <c r="BRO28" s="183"/>
      <c r="BRP28" s="183"/>
      <c r="BRQ28" s="183"/>
      <c r="BRR28" s="183"/>
      <c r="BRS28" s="183"/>
      <c r="BRT28" s="183"/>
      <c r="BRU28" s="183"/>
      <c r="BRV28" s="183"/>
      <c r="BRW28" s="183"/>
      <c r="BRX28" s="183"/>
      <c r="BRY28" s="183"/>
      <c r="BRZ28" s="183"/>
      <c r="BSA28" s="183"/>
      <c r="BSB28" s="183"/>
      <c r="BSC28" s="183"/>
      <c r="BSD28" s="183"/>
      <c r="BSE28" s="183"/>
      <c r="BSF28" s="183"/>
      <c r="BSG28" s="183"/>
      <c r="BSH28" s="183"/>
      <c r="BSI28" s="183"/>
      <c r="BSJ28" s="183"/>
      <c r="BSK28" s="183"/>
      <c r="BSL28" s="183"/>
      <c r="BSM28" s="183"/>
      <c r="BSN28" s="183"/>
      <c r="BSO28" s="183"/>
      <c r="BSP28" s="183"/>
      <c r="BSQ28" s="183"/>
      <c r="BSR28" s="183"/>
      <c r="BSS28" s="183"/>
      <c r="BST28" s="183"/>
      <c r="BSU28" s="183"/>
      <c r="BSV28" s="183"/>
      <c r="BSW28" s="183"/>
      <c r="BSX28" s="183"/>
      <c r="BSY28" s="183"/>
      <c r="BSZ28" s="183"/>
      <c r="BTA28" s="183"/>
      <c r="BTB28" s="183"/>
      <c r="BTC28" s="183"/>
      <c r="BTD28" s="183"/>
      <c r="BTE28" s="183"/>
      <c r="BTF28" s="183"/>
      <c r="BTG28" s="183"/>
      <c r="BTH28" s="183"/>
      <c r="BTI28" s="183"/>
      <c r="BTJ28" s="183"/>
      <c r="BTK28" s="183"/>
      <c r="BTL28" s="183"/>
      <c r="BTM28" s="183"/>
      <c r="BTN28" s="183"/>
      <c r="BTO28" s="183"/>
      <c r="BTP28" s="183"/>
      <c r="BTQ28" s="183"/>
      <c r="BTR28" s="183"/>
      <c r="BTS28" s="183"/>
      <c r="BTT28" s="183"/>
      <c r="BTU28" s="183"/>
      <c r="BTV28" s="183"/>
      <c r="BTW28" s="183"/>
      <c r="BTX28" s="183"/>
      <c r="BTY28" s="183"/>
      <c r="BTZ28" s="183"/>
      <c r="BUA28" s="183"/>
      <c r="BUB28" s="183"/>
      <c r="BUC28" s="183"/>
      <c r="BUD28" s="183"/>
      <c r="BUE28" s="183"/>
      <c r="BUF28" s="183"/>
      <c r="BUG28" s="183"/>
      <c r="BUH28" s="183"/>
      <c r="BUI28" s="183"/>
      <c r="BUJ28" s="183"/>
      <c r="BUK28" s="183"/>
      <c r="BUL28" s="183"/>
      <c r="BUM28" s="183"/>
      <c r="BUN28" s="183"/>
      <c r="BUO28" s="183"/>
      <c r="BUP28" s="183"/>
      <c r="BUQ28" s="183"/>
      <c r="BUR28" s="183"/>
      <c r="BUS28" s="183"/>
      <c r="BUT28" s="183"/>
      <c r="BUU28" s="183"/>
      <c r="BUV28" s="183"/>
      <c r="BUW28" s="183"/>
      <c r="BUX28" s="183"/>
      <c r="BUY28" s="183"/>
      <c r="BUZ28" s="183"/>
      <c r="BVA28" s="183"/>
      <c r="BVB28" s="183"/>
      <c r="BVC28" s="183"/>
      <c r="BVD28" s="183"/>
      <c r="BVE28" s="183"/>
      <c r="BVF28" s="183"/>
      <c r="BVG28" s="183"/>
      <c r="BVH28" s="183"/>
      <c r="BVI28" s="183"/>
      <c r="BVJ28" s="183"/>
      <c r="BVK28" s="183"/>
      <c r="BVL28" s="183"/>
    </row>
    <row r="29" spans="1:1936" ht="63" x14ac:dyDescent="0.2">
      <c r="A29" s="132" t="s">
        <v>125</v>
      </c>
      <c r="B29" s="138" t="s">
        <v>393</v>
      </c>
      <c r="C29" s="131" t="s">
        <v>195</v>
      </c>
      <c r="D29" s="131" t="s">
        <v>192</v>
      </c>
      <c r="E29" s="131" t="s">
        <v>192</v>
      </c>
      <c r="F29" s="131">
        <v>0</v>
      </c>
      <c r="G29" s="131">
        <v>0</v>
      </c>
      <c r="H29" s="131">
        <v>0</v>
      </c>
      <c r="I29" s="131">
        <v>0</v>
      </c>
      <c r="J29" s="131">
        <v>0</v>
      </c>
      <c r="K29" s="131">
        <v>0</v>
      </c>
      <c r="L29" s="131">
        <v>0</v>
      </c>
      <c r="M29" s="131">
        <v>0</v>
      </c>
      <c r="N29" s="131">
        <v>25</v>
      </c>
      <c r="O29" s="131">
        <v>13</v>
      </c>
      <c r="P29" s="131" t="s">
        <v>192</v>
      </c>
      <c r="Q29" s="131" t="s">
        <v>192</v>
      </c>
      <c r="R29" s="131" t="s">
        <v>192</v>
      </c>
      <c r="S29" s="131" t="s">
        <v>192</v>
      </c>
      <c r="T29" s="131" t="s">
        <v>192</v>
      </c>
      <c r="U29" s="131" t="s">
        <v>192</v>
      </c>
      <c r="V29" s="131" t="s">
        <v>192</v>
      </c>
      <c r="W29" s="131" t="s">
        <v>192</v>
      </c>
      <c r="X29" s="131" t="s">
        <v>192</v>
      </c>
      <c r="Y29" s="131" t="s">
        <v>192</v>
      </c>
    </row>
    <row r="30" spans="1:1936" ht="31.5" x14ac:dyDescent="0.2">
      <c r="A30" s="132" t="s">
        <v>125</v>
      </c>
      <c r="B30" s="135" t="s">
        <v>196</v>
      </c>
      <c r="C30" s="131" t="s">
        <v>197</v>
      </c>
      <c r="D30" s="131" t="s">
        <v>192</v>
      </c>
      <c r="E30" s="131" t="s">
        <v>192</v>
      </c>
      <c r="F30" s="131">
        <v>0</v>
      </c>
      <c r="G30" s="131">
        <v>0</v>
      </c>
      <c r="H30" s="131">
        <v>0</v>
      </c>
      <c r="I30" s="131">
        <v>0</v>
      </c>
      <c r="J30" s="131">
        <v>0</v>
      </c>
      <c r="K30" s="131">
        <v>0</v>
      </c>
      <c r="L30" s="131">
        <v>0</v>
      </c>
      <c r="M30" s="131">
        <v>0</v>
      </c>
      <c r="N30" s="131">
        <v>6</v>
      </c>
      <c r="O30" s="131">
        <v>6</v>
      </c>
      <c r="P30" s="131" t="s">
        <v>192</v>
      </c>
      <c r="Q30" s="131" t="s">
        <v>192</v>
      </c>
      <c r="R30" s="131" t="s">
        <v>192</v>
      </c>
      <c r="S30" s="131" t="s">
        <v>192</v>
      </c>
      <c r="T30" s="131" t="s">
        <v>192</v>
      </c>
      <c r="U30" s="131" t="s">
        <v>192</v>
      </c>
      <c r="V30" s="131" t="s">
        <v>192</v>
      </c>
      <c r="W30" s="131" t="s">
        <v>192</v>
      </c>
      <c r="X30" s="131" t="s">
        <v>192</v>
      </c>
      <c r="Y30" s="131" t="s">
        <v>192</v>
      </c>
    </row>
    <row r="31" spans="1:1936" ht="47.25" x14ac:dyDescent="0.2">
      <c r="A31" s="132" t="s">
        <v>125</v>
      </c>
      <c r="B31" s="135" t="s">
        <v>198</v>
      </c>
      <c r="C31" s="131" t="s">
        <v>199</v>
      </c>
      <c r="D31" s="131" t="s">
        <v>192</v>
      </c>
      <c r="E31" s="131" t="s">
        <v>192</v>
      </c>
      <c r="F31" s="131">
        <v>0</v>
      </c>
      <c r="G31" s="131">
        <v>0</v>
      </c>
      <c r="H31" s="131">
        <v>0</v>
      </c>
      <c r="I31" s="131">
        <v>0</v>
      </c>
      <c r="J31" s="131">
        <v>0</v>
      </c>
      <c r="K31" s="131">
        <v>0</v>
      </c>
      <c r="L31" s="131">
        <v>0</v>
      </c>
      <c r="M31" s="131">
        <v>0</v>
      </c>
      <c r="N31" s="131">
        <v>4</v>
      </c>
      <c r="O31" s="131">
        <v>4</v>
      </c>
      <c r="P31" s="131" t="s">
        <v>192</v>
      </c>
      <c r="Q31" s="131" t="s">
        <v>192</v>
      </c>
      <c r="R31" s="131" t="s">
        <v>192</v>
      </c>
      <c r="S31" s="131" t="s">
        <v>192</v>
      </c>
      <c r="T31" s="131" t="s">
        <v>192</v>
      </c>
      <c r="U31" s="131" t="s">
        <v>192</v>
      </c>
      <c r="V31" s="131" t="s">
        <v>192</v>
      </c>
      <c r="W31" s="131" t="s">
        <v>192</v>
      </c>
      <c r="X31" s="131" t="s">
        <v>192</v>
      </c>
      <c r="Y31" s="131" t="s">
        <v>192</v>
      </c>
    </row>
    <row r="32" spans="1:1936" ht="47.25" x14ac:dyDescent="0.2">
      <c r="A32" s="132" t="s">
        <v>125</v>
      </c>
      <c r="B32" s="135" t="s">
        <v>200</v>
      </c>
      <c r="C32" s="131" t="s">
        <v>201</v>
      </c>
      <c r="D32" s="131" t="s">
        <v>192</v>
      </c>
      <c r="E32" s="131" t="s">
        <v>192</v>
      </c>
      <c r="F32" s="131">
        <v>0.63</v>
      </c>
      <c r="G32" s="131">
        <v>0.63</v>
      </c>
      <c r="H32" s="131">
        <v>0</v>
      </c>
      <c r="I32" s="131">
        <v>0</v>
      </c>
      <c r="J32" s="131">
        <v>0</v>
      </c>
      <c r="K32" s="131">
        <v>0</v>
      </c>
      <c r="L32" s="131">
        <v>0</v>
      </c>
      <c r="M32" s="131">
        <v>0</v>
      </c>
      <c r="N32" s="131">
        <v>4</v>
      </c>
      <c r="O32" s="131">
        <v>4</v>
      </c>
      <c r="P32" s="131" t="s">
        <v>192</v>
      </c>
      <c r="Q32" s="131" t="s">
        <v>192</v>
      </c>
      <c r="R32" s="131" t="s">
        <v>192</v>
      </c>
      <c r="S32" s="131" t="s">
        <v>192</v>
      </c>
      <c r="T32" s="131" t="s">
        <v>192</v>
      </c>
      <c r="U32" s="131" t="s">
        <v>192</v>
      </c>
      <c r="V32" s="131" t="s">
        <v>192</v>
      </c>
      <c r="W32" s="131" t="s">
        <v>192</v>
      </c>
      <c r="X32" s="131" t="s">
        <v>192</v>
      </c>
      <c r="Y32" s="131" t="s">
        <v>192</v>
      </c>
    </row>
    <row r="33" spans="1:25" ht="31.5" x14ac:dyDescent="0.2">
      <c r="A33" s="132" t="s">
        <v>125</v>
      </c>
      <c r="B33" s="135" t="s">
        <v>202</v>
      </c>
      <c r="C33" s="131" t="s">
        <v>203</v>
      </c>
      <c r="D33" s="131" t="s">
        <v>192</v>
      </c>
      <c r="E33" s="131" t="s">
        <v>192</v>
      </c>
      <c r="F33" s="131">
        <v>0</v>
      </c>
      <c r="G33" s="131">
        <v>0</v>
      </c>
      <c r="H33" s="131">
        <v>0</v>
      </c>
      <c r="I33" s="131">
        <v>0</v>
      </c>
      <c r="J33" s="131">
        <v>0</v>
      </c>
      <c r="K33" s="131">
        <v>0</v>
      </c>
      <c r="L33" s="131">
        <v>0</v>
      </c>
      <c r="M33" s="131">
        <v>0</v>
      </c>
      <c r="N33" s="131">
        <v>4</v>
      </c>
      <c r="O33" s="131">
        <v>4</v>
      </c>
      <c r="P33" s="131" t="s">
        <v>192</v>
      </c>
      <c r="Q33" s="131" t="s">
        <v>192</v>
      </c>
      <c r="R33" s="131" t="s">
        <v>192</v>
      </c>
      <c r="S33" s="131" t="s">
        <v>192</v>
      </c>
      <c r="T33" s="131" t="s">
        <v>192</v>
      </c>
      <c r="U33" s="131" t="s">
        <v>192</v>
      </c>
      <c r="V33" s="131" t="s">
        <v>192</v>
      </c>
      <c r="W33" s="131" t="s">
        <v>192</v>
      </c>
      <c r="X33" s="131" t="s">
        <v>192</v>
      </c>
      <c r="Y33" s="131" t="s">
        <v>192</v>
      </c>
    </row>
    <row r="34" spans="1:25" ht="47.25" x14ac:dyDescent="0.2">
      <c r="A34" s="132" t="s">
        <v>125</v>
      </c>
      <c r="B34" s="135" t="s">
        <v>204</v>
      </c>
      <c r="C34" s="131" t="s">
        <v>205</v>
      </c>
      <c r="D34" s="131" t="s">
        <v>192</v>
      </c>
      <c r="E34" s="131" t="s">
        <v>192</v>
      </c>
      <c r="F34" s="131">
        <v>0</v>
      </c>
      <c r="G34" s="131">
        <v>0</v>
      </c>
      <c r="H34" s="131">
        <v>0</v>
      </c>
      <c r="I34" s="131">
        <v>0</v>
      </c>
      <c r="J34" s="131">
        <v>0</v>
      </c>
      <c r="K34" s="131">
        <v>0</v>
      </c>
      <c r="L34" s="131">
        <v>0</v>
      </c>
      <c r="M34" s="131">
        <v>0</v>
      </c>
      <c r="N34" s="131">
        <v>5</v>
      </c>
      <c r="O34" s="131">
        <v>5</v>
      </c>
      <c r="P34" s="131" t="s">
        <v>192</v>
      </c>
      <c r="Q34" s="131" t="s">
        <v>192</v>
      </c>
      <c r="R34" s="131" t="s">
        <v>192</v>
      </c>
      <c r="S34" s="131" t="s">
        <v>192</v>
      </c>
      <c r="T34" s="131" t="s">
        <v>192</v>
      </c>
      <c r="U34" s="131" t="s">
        <v>192</v>
      </c>
      <c r="V34" s="131" t="s">
        <v>192</v>
      </c>
      <c r="W34" s="131" t="s">
        <v>192</v>
      </c>
      <c r="X34" s="131" t="s">
        <v>192</v>
      </c>
      <c r="Y34" s="131" t="s">
        <v>192</v>
      </c>
    </row>
    <row r="35" spans="1:25" ht="78.75" x14ac:dyDescent="0.2">
      <c r="A35" s="132" t="s">
        <v>125</v>
      </c>
      <c r="B35" s="136" t="s">
        <v>206</v>
      </c>
      <c r="C35" s="131" t="s">
        <v>207</v>
      </c>
      <c r="D35" s="131" t="s">
        <v>192</v>
      </c>
      <c r="E35" s="131" t="s">
        <v>192</v>
      </c>
      <c r="F35" s="131">
        <v>0</v>
      </c>
      <c r="G35" s="131">
        <v>0</v>
      </c>
      <c r="H35" s="131">
        <v>0</v>
      </c>
      <c r="I35" s="131">
        <v>0</v>
      </c>
      <c r="J35" s="131">
        <v>0</v>
      </c>
      <c r="K35" s="131">
        <v>0</v>
      </c>
      <c r="L35" s="131">
        <v>0</v>
      </c>
      <c r="M35" s="131">
        <v>0</v>
      </c>
      <c r="N35" s="131">
        <v>8</v>
      </c>
      <c r="O35" s="131">
        <v>0</v>
      </c>
      <c r="P35" s="131" t="s">
        <v>192</v>
      </c>
      <c r="Q35" s="131" t="s">
        <v>192</v>
      </c>
      <c r="R35" s="131" t="s">
        <v>192</v>
      </c>
      <c r="S35" s="131" t="s">
        <v>192</v>
      </c>
      <c r="T35" s="131" t="s">
        <v>192</v>
      </c>
      <c r="U35" s="131" t="s">
        <v>192</v>
      </c>
      <c r="V35" s="131" t="s">
        <v>192</v>
      </c>
      <c r="W35" s="131" t="s">
        <v>192</v>
      </c>
      <c r="X35" s="131" t="s">
        <v>192</v>
      </c>
      <c r="Y35" s="131" t="s">
        <v>192</v>
      </c>
    </row>
    <row r="36" spans="1:25" ht="47.25" x14ac:dyDescent="0.2">
      <c r="A36" s="132" t="s">
        <v>125</v>
      </c>
      <c r="B36" s="136" t="s">
        <v>385</v>
      </c>
      <c r="C36" s="131" t="s">
        <v>388</v>
      </c>
      <c r="D36" s="131" t="s">
        <v>192</v>
      </c>
      <c r="E36" s="131" t="s">
        <v>192</v>
      </c>
      <c r="F36" s="131">
        <v>0</v>
      </c>
      <c r="G36" s="131">
        <v>0</v>
      </c>
      <c r="H36" s="131">
        <v>0</v>
      </c>
      <c r="I36" s="131">
        <v>0</v>
      </c>
      <c r="J36" s="131">
        <v>0</v>
      </c>
      <c r="K36" s="131">
        <v>0</v>
      </c>
      <c r="L36" s="131">
        <v>0</v>
      </c>
      <c r="M36" s="131">
        <v>0</v>
      </c>
      <c r="N36" s="131">
        <v>0</v>
      </c>
      <c r="O36" s="131">
        <v>1</v>
      </c>
      <c r="P36" s="131" t="s">
        <v>192</v>
      </c>
      <c r="Q36" s="131" t="s">
        <v>192</v>
      </c>
      <c r="R36" s="131" t="s">
        <v>192</v>
      </c>
      <c r="S36" s="131" t="s">
        <v>192</v>
      </c>
      <c r="T36" s="131" t="s">
        <v>192</v>
      </c>
      <c r="U36" s="131" t="s">
        <v>192</v>
      </c>
      <c r="V36" s="131" t="s">
        <v>192</v>
      </c>
      <c r="W36" s="131" t="s">
        <v>192</v>
      </c>
      <c r="X36" s="131" t="s">
        <v>192</v>
      </c>
      <c r="Y36" s="131" t="s">
        <v>192</v>
      </c>
    </row>
    <row r="37" spans="1:25" ht="47.25" x14ac:dyDescent="0.2">
      <c r="A37" s="132" t="s">
        <v>125</v>
      </c>
      <c r="B37" s="136" t="s">
        <v>221</v>
      </c>
      <c r="C37" s="131" t="s">
        <v>394</v>
      </c>
      <c r="D37" s="131" t="s">
        <v>192</v>
      </c>
      <c r="E37" s="131" t="s">
        <v>192</v>
      </c>
      <c r="F37" s="131">
        <v>0</v>
      </c>
      <c r="G37" s="131">
        <v>0</v>
      </c>
      <c r="H37" s="131">
        <v>0</v>
      </c>
      <c r="I37" s="131">
        <v>0</v>
      </c>
      <c r="J37" s="131">
        <v>0</v>
      </c>
      <c r="K37" s="131">
        <v>0</v>
      </c>
      <c r="L37" s="131">
        <v>0</v>
      </c>
      <c r="M37" s="131">
        <v>0</v>
      </c>
      <c r="N37" s="131">
        <v>0</v>
      </c>
      <c r="O37" s="131">
        <v>4</v>
      </c>
      <c r="P37" s="131" t="s">
        <v>192</v>
      </c>
      <c r="Q37" s="131" t="s">
        <v>192</v>
      </c>
      <c r="R37" s="131" t="s">
        <v>192</v>
      </c>
      <c r="S37" s="131" t="s">
        <v>192</v>
      </c>
      <c r="T37" s="131" t="s">
        <v>192</v>
      </c>
      <c r="U37" s="131" t="s">
        <v>192</v>
      </c>
      <c r="V37" s="131" t="s">
        <v>192</v>
      </c>
      <c r="W37" s="131" t="s">
        <v>192</v>
      </c>
      <c r="X37" s="131" t="s">
        <v>192</v>
      </c>
      <c r="Y37" s="131" t="s">
        <v>192</v>
      </c>
    </row>
    <row r="38" spans="1:25" ht="47.25" x14ac:dyDescent="0.2">
      <c r="A38" s="132" t="s">
        <v>125</v>
      </c>
      <c r="B38" s="136" t="s">
        <v>222</v>
      </c>
      <c r="C38" s="131" t="s">
        <v>395</v>
      </c>
      <c r="D38" s="131" t="s">
        <v>192</v>
      </c>
      <c r="E38" s="131" t="s">
        <v>192</v>
      </c>
      <c r="F38" s="131">
        <v>0</v>
      </c>
      <c r="G38" s="131">
        <v>0</v>
      </c>
      <c r="H38" s="131">
        <v>0</v>
      </c>
      <c r="I38" s="131">
        <v>0</v>
      </c>
      <c r="J38" s="131">
        <v>0</v>
      </c>
      <c r="K38" s="131">
        <v>0</v>
      </c>
      <c r="L38" s="131">
        <v>0</v>
      </c>
      <c r="M38" s="131">
        <v>0</v>
      </c>
      <c r="N38" s="131">
        <v>0</v>
      </c>
      <c r="O38" s="131">
        <v>4</v>
      </c>
      <c r="P38" s="131" t="s">
        <v>192</v>
      </c>
      <c r="Q38" s="131" t="s">
        <v>192</v>
      </c>
      <c r="R38" s="131" t="s">
        <v>192</v>
      </c>
      <c r="S38" s="131" t="s">
        <v>192</v>
      </c>
      <c r="T38" s="131" t="s">
        <v>192</v>
      </c>
      <c r="U38" s="131" t="s">
        <v>192</v>
      </c>
      <c r="V38" s="131" t="s">
        <v>192</v>
      </c>
      <c r="W38" s="131" t="s">
        <v>192</v>
      </c>
      <c r="X38" s="131" t="s">
        <v>192</v>
      </c>
      <c r="Y38" s="131" t="s">
        <v>192</v>
      </c>
    </row>
    <row r="39" spans="1:25" s="183" customFormat="1" ht="47.25" x14ac:dyDescent="0.2">
      <c r="A39" s="184" t="s">
        <v>133</v>
      </c>
      <c r="B39" s="185" t="s">
        <v>134</v>
      </c>
      <c r="C39" s="186"/>
      <c r="D39" s="186" t="s">
        <v>192</v>
      </c>
      <c r="E39" s="186" t="s">
        <v>192</v>
      </c>
      <c r="F39" s="186">
        <v>0</v>
      </c>
      <c r="G39" s="186">
        <v>0</v>
      </c>
      <c r="H39" s="186">
        <f t="shared" ref="H39:O39" si="6">H40</f>
        <v>3.04</v>
      </c>
      <c r="I39" s="186">
        <f t="shared" si="6"/>
        <v>0.05</v>
      </c>
      <c r="J39" s="186">
        <f t="shared" si="6"/>
        <v>5.1400000000000006</v>
      </c>
      <c r="K39" s="186">
        <f t="shared" si="6"/>
        <v>0</v>
      </c>
      <c r="L39" s="186">
        <f t="shared" si="6"/>
        <v>0</v>
      </c>
      <c r="M39" s="186">
        <f t="shared" si="6"/>
        <v>0</v>
      </c>
      <c r="N39" s="186">
        <f t="shared" si="6"/>
        <v>0</v>
      </c>
      <c r="O39" s="186">
        <f t="shared" si="6"/>
        <v>0</v>
      </c>
      <c r="P39" s="186" t="s">
        <v>192</v>
      </c>
      <c r="Q39" s="186" t="s">
        <v>192</v>
      </c>
      <c r="R39" s="186" t="s">
        <v>192</v>
      </c>
      <c r="S39" s="186" t="s">
        <v>192</v>
      </c>
      <c r="T39" s="186" t="s">
        <v>192</v>
      </c>
      <c r="U39" s="186" t="s">
        <v>192</v>
      </c>
      <c r="V39" s="186" t="s">
        <v>192</v>
      </c>
      <c r="W39" s="186" t="s">
        <v>192</v>
      </c>
      <c r="X39" s="186" t="s">
        <v>192</v>
      </c>
      <c r="Y39" s="186" t="s">
        <v>192</v>
      </c>
    </row>
    <row r="40" spans="1:25" s="183" customFormat="1" ht="31.5" x14ac:dyDescent="0.2">
      <c r="A40" s="187" t="s">
        <v>208</v>
      </c>
      <c r="B40" s="188" t="s">
        <v>209</v>
      </c>
      <c r="C40" s="189"/>
      <c r="D40" s="189" t="s">
        <v>192</v>
      </c>
      <c r="E40" s="189" t="s">
        <v>192</v>
      </c>
      <c r="F40" s="189">
        <v>0</v>
      </c>
      <c r="G40" s="189">
        <v>0</v>
      </c>
      <c r="H40" s="189">
        <f>SUM(H41:H47)</f>
        <v>3.04</v>
      </c>
      <c r="I40" s="189">
        <f t="shared" ref="I40:O40" si="7">SUM(I41:I47)</f>
        <v>0.05</v>
      </c>
      <c r="J40" s="189">
        <f t="shared" si="7"/>
        <v>5.1400000000000006</v>
      </c>
      <c r="K40" s="189">
        <f t="shared" si="7"/>
        <v>0</v>
      </c>
      <c r="L40" s="189">
        <f t="shared" si="7"/>
        <v>0</v>
      </c>
      <c r="M40" s="189">
        <f t="shared" si="7"/>
        <v>0</v>
      </c>
      <c r="N40" s="189">
        <f t="shared" si="7"/>
        <v>0</v>
      </c>
      <c r="O40" s="189">
        <f t="shared" si="7"/>
        <v>0</v>
      </c>
      <c r="P40" s="189" t="s">
        <v>192</v>
      </c>
      <c r="Q40" s="189" t="s">
        <v>192</v>
      </c>
      <c r="R40" s="189" t="s">
        <v>192</v>
      </c>
      <c r="S40" s="189" t="s">
        <v>192</v>
      </c>
      <c r="T40" s="189" t="s">
        <v>192</v>
      </c>
      <c r="U40" s="189" t="s">
        <v>192</v>
      </c>
      <c r="V40" s="189" t="s">
        <v>192</v>
      </c>
      <c r="W40" s="189" t="s">
        <v>192</v>
      </c>
      <c r="X40" s="189" t="s">
        <v>192</v>
      </c>
      <c r="Y40" s="189" t="s">
        <v>192</v>
      </c>
    </row>
    <row r="41" spans="1:25" ht="63" x14ac:dyDescent="0.2">
      <c r="A41" s="132" t="s">
        <v>208</v>
      </c>
      <c r="B41" s="133" t="s">
        <v>210</v>
      </c>
      <c r="C41" s="131" t="s">
        <v>211</v>
      </c>
      <c r="D41" s="131" t="s">
        <v>192</v>
      </c>
      <c r="E41" s="131" t="s">
        <v>192</v>
      </c>
      <c r="F41" s="131">
        <v>0</v>
      </c>
      <c r="G41" s="131">
        <v>0</v>
      </c>
      <c r="H41" s="131">
        <v>1.4</v>
      </c>
      <c r="I41" s="131">
        <v>0</v>
      </c>
      <c r="J41" s="131">
        <v>1</v>
      </c>
      <c r="K41" s="131">
        <v>0</v>
      </c>
      <c r="L41" s="131">
        <v>0</v>
      </c>
      <c r="M41" s="131">
        <v>0</v>
      </c>
      <c r="N41" s="131">
        <v>0</v>
      </c>
      <c r="O41" s="131">
        <v>0</v>
      </c>
      <c r="P41" s="131" t="s">
        <v>192</v>
      </c>
      <c r="Q41" s="131" t="s">
        <v>192</v>
      </c>
      <c r="R41" s="131" t="s">
        <v>192</v>
      </c>
      <c r="S41" s="131" t="s">
        <v>192</v>
      </c>
      <c r="T41" s="131" t="s">
        <v>192</v>
      </c>
      <c r="U41" s="131" t="s">
        <v>192</v>
      </c>
      <c r="V41" s="131" t="s">
        <v>192</v>
      </c>
      <c r="W41" s="131" t="s">
        <v>192</v>
      </c>
      <c r="X41" s="131" t="s">
        <v>192</v>
      </c>
      <c r="Y41" s="131" t="s">
        <v>192</v>
      </c>
    </row>
    <row r="42" spans="1:25" ht="63" x14ac:dyDescent="0.2">
      <c r="A42" s="132" t="s">
        <v>208</v>
      </c>
      <c r="B42" s="133" t="s">
        <v>212</v>
      </c>
      <c r="C42" s="131" t="s">
        <v>213</v>
      </c>
      <c r="D42" s="131" t="s">
        <v>192</v>
      </c>
      <c r="E42" s="131" t="s">
        <v>192</v>
      </c>
      <c r="F42" s="131">
        <v>0</v>
      </c>
      <c r="G42" s="131">
        <v>0</v>
      </c>
      <c r="H42" s="131">
        <v>0</v>
      </c>
      <c r="I42" s="131">
        <v>0</v>
      </c>
      <c r="J42" s="131">
        <v>0.12</v>
      </c>
      <c r="K42" s="131">
        <v>0</v>
      </c>
      <c r="L42" s="131">
        <v>0</v>
      </c>
      <c r="M42" s="131">
        <v>0</v>
      </c>
      <c r="N42" s="131">
        <v>0</v>
      </c>
      <c r="O42" s="131">
        <v>0</v>
      </c>
      <c r="P42" s="131" t="s">
        <v>192</v>
      </c>
      <c r="Q42" s="131" t="s">
        <v>192</v>
      </c>
      <c r="R42" s="131" t="s">
        <v>192</v>
      </c>
      <c r="S42" s="131" t="s">
        <v>192</v>
      </c>
      <c r="T42" s="131" t="s">
        <v>192</v>
      </c>
      <c r="U42" s="131" t="s">
        <v>192</v>
      </c>
      <c r="V42" s="131" t="s">
        <v>192</v>
      </c>
      <c r="W42" s="131" t="s">
        <v>192</v>
      </c>
      <c r="X42" s="131" t="s">
        <v>192</v>
      </c>
      <c r="Y42" s="131" t="s">
        <v>192</v>
      </c>
    </row>
    <row r="43" spans="1:25" ht="78.75" x14ac:dyDescent="0.2">
      <c r="A43" s="132" t="s">
        <v>208</v>
      </c>
      <c r="B43" s="133" t="s">
        <v>214</v>
      </c>
      <c r="C43" s="131" t="s">
        <v>215</v>
      </c>
      <c r="D43" s="131" t="s">
        <v>192</v>
      </c>
      <c r="E43" s="131" t="s">
        <v>192</v>
      </c>
      <c r="F43" s="131">
        <v>0</v>
      </c>
      <c r="G43" s="131">
        <v>0</v>
      </c>
      <c r="H43" s="131">
        <v>0</v>
      </c>
      <c r="I43" s="131">
        <v>0</v>
      </c>
      <c r="J43" s="131">
        <v>2</v>
      </c>
      <c r="K43" s="131">
        <v>0</v>
      </c>
      <c r="L43" s="131">
        <v>0</v>
      </c>
      <c r="M43" s="131">
        <v>0</v>
      </c>
      <c r="N43" s="131">
        <v>0</v>
      </c>
      <c r="O43" s="131">
        <v>0</v>
      </c>
      <c r="P43" s="131" t="s">
        <v>192</v>
      </c>
      <c r="Q43" s="131" t="s">
        <v>192</v>
      </c>
      <c r="R43" s="131" t="s">
        <v>192</v>
      </c>
      <c r="S43" s="131" t="s">
        <v>192</v>
      </c>
      <c r="T43" s="131" t="s">
        <v>192</v>
      </c>
      <c r="U43" s="131" t="s">
        <v>192</v>
      </c>
      <c r="V43" s="131" t="s">
        <v>192</v>
      </c>
      <c r="W43" s="131" t="s">
        <v>192</v>
      </c>
      <c r="X43" s="131" t="s">
        <v>192</v>
      </c>
      <c r="Y43" s="131" t="s">
        <v>192</v>
      </c>
    </row>
    <row r="44" spans="1:25" ht="78.75" x14ac:dyDescent="0.2">
      <c r="A44" s="132" t="s">
        <v>208</v>
      </c>
      <c r="B44" s="133" t="s">
        <v>216</v>
      </c>
      <c r="C44" s="131" t="s">
        <v>217</v>
      </c>
      <c r="D44" s="131" t="s">
        <v>192</v>
      </c>
      <c r="E44" s="131" t="s">
        <v>192</v>
      </c>
      <c r="F44" s="131">
        <v>0</v>
      </c>
      <c r="G44" s="131">
        <v>0</v>
      </c>
      <c r="H44" s="131">
        <v>0</v>
      </c>
      <c r="I44" s="131">
        <v>0</v>
      </c>
      <c r="J44" s="131">
        <v>1.7</v>
      </c>
      <c r="K44" s="131">
        <v>0</v>
      </c>
      <c r="L44" s="131">
        <v>0</v>
      </c>
      <c r="M44" s="131">
        <v>0</v>
      </c>
      <c r="N44" s="131">
        <v>0</v>
      </c>
      <c r="O44" s="131">
        <v>0</v>
      </c>
      <c r="P44" s="131" t="s">
        <v>192</v>
      </c>
      <c r="Q44" s="131" t="s">
        <v>192</v>
      </c>
      <c r="R44" s="131" t="s">
        <v>192</v>
      </c>
      <c r="S44" s="131" t="s">
        <v>192</v>
      </c>
      <c r="T44" s="131" t="s">
        <v>192</v>
      </c>
      <c r="U44" s="131" t="s">
        <v>192</v>
      </c>
      <c r="V44" s="131" t="s">
        <v>192</v>
      </c>
      <c r="W44" s="131" t="s">
        <v>192</v>
      </c>
      <c r="X44" s="131" t="s">
        <v>192</v>
      </c>
      <c r="Y44" s="131" t="s">
        <v>192</v>
      </c>
    </row>
    <row r="45" spans="1:25" ht="47.25" x14ac:dyDescent="0.2">
      <c r="A45" s="132" t="s">
        <v>208</v>
      </c>
      <c r="B45" s="133" t="s">
        <v>218</v>
      </c>
      <c r="C45" s="131" t="s">
        <v>219</v>
      </c>
      <c r="D45" s="131" t="s">
        <v>192</v>
      </c>
      <c r="E45" s="131" t="s">
        <v>192</v>
      </c>
      <c r="F45" s="131">
        <v>0</v>
      </c>
      <c r="G45" s="131">
        <v>0</v>
      </c>
      <c r="H45" s="131">
        <v>1.64</v>
      </c>
      <c r="I45" s="131">
        <v>0</v>
      </c>
      <c r="J45" s="131">
        <v>0</v>
      </c>
      <c r="K45" s="131">
        <v>0</v>
      </c>
      <c r="L45" s="131">
        <v>0</v>
      </c>
      <c r="M45" s="131">
        <v>0</v>
      </c>
      <c r="N45" s="131">
        <v>0</v>
      </c>
      <c r="O45" s="131">
        <v>0</v>
      </c>
      <c r="P45" s="131" t="s">
        <v>192</v>
      </c>
      <c r="Q45" s="131" t="s">
        <v>192</v>
      </c>
      <c r="R45" s="131" t="s">
        <v>192</v>
      </c>
      <c r="S45" s="131" t="s">
        <v>192</v>
      </c>
      <c r="T45" s="131" t="s">
        <v>192</v>
      </c>
      <c r="U45" s="131" t="s">
        <v>192</v>
      </c>
      <c r="V45" s="131" t="s">
        <v>192</v>
      </c>
      <c r="W45" s="131" t="s">
        <v>192</v>
      </c>
      <c r="X45" s="131" t="s">
        <v>192</v>
      </c>
      <c r="Y45" s="131" t="s">
        <v>192</v>
      </c>
    </row>
    <row r="46" spans="1:25" ht="63" x14ac:dyDescent="0.2">
      <c r="A46" s="132" t="s">
        <v>208</v>
      </c>
      <c r="B46" s="133" t="s">
        <v>220</v>
      </c>
      <c r="C46" s="131" t="s">
        <v>386</v>
      </c>
      <c r="D46" s="131" t="s">
        <v>192</v>
      </c>
      <c r="E46" s="131" t="s">
        <v>192</v>
      </c>
      <c r="F46" s="131">
        <v>0</v>
      </c>
      <c r="G46" s="131">
        <v>0</v>
      </c>
      <c r="H46" s="131">
        <v>0</v>
      </c>
      <c r="I46" s="131">
        <v>0</v>
      </c>
      <c r="J46" s="131">
        <v>0.32</v>
      </c>
      <c r="K46" s="131">
        <v>0</v>
      </c>
      <c r="L46" s="131">
        <v>0</v>
      </c>
      <c r="M46" s="131">
        <v>0</v>
      </c>
      <c r="N46" s="131">
        <v>0</v>
      </c>
      <c r="O46" s="131">
        <v>0</v>
      </c>
      <c r="P46" s="131" t="s">
        <v>192</v>
      </c>
      <c r="Q46" s="131" t="s">
        <v>192</v>
      </c>
      <c r="R46" s="131" t="s">
        <v>192</v>
      </c>
      <c r="S46" s="131" t="s">
        <v>192</v>
      </c>
      <c r="T46" s="131" t="s">
        <v>192</v>
      </c>
      <c r="U46" s="131" t="s">
        <v>192</v>
      </c>
      <c r="V46" s="131" t="s">
        <v>192</v>
      </c>
      <c r="W46" s="131" t="s">
        <v>192</v>
      </c>
      <c r="X46" s="131" t="s">
        <v>192</v>
      </c>
      <c r="Y46" s="131" t="s">
        <v>192</v>
      </c>
    </row>
    <row r="47" spans="1:25" ht="47.25" x14ac:dyDescent="0.2">
      <c r="A47" s="132" t="s">
        <v>208</v>
      </c>
      <c r="B47" s="133" t="s">
        <v>389</v>
      </c>
      <c r="C47" s="131" t="s">
        <v>390</v>
      </c>
      <c r="D47" s="131" t="s">
        <v>192</v>
      </c>
      <c r="E47" s="131" t="s">
        <v>192</v>
      </c>
      <c r="F47" s="131">
        <v>0</v>
      </c>
      <c r="G47" s="131">
        <v>0</v>
      </c>
      <c r="H47" s="131">
        <v>0</v>
      </c>
      <c r="I47" s="131">
        <v>0.05</v>
      </c>
      <c r="J47" s="131">
        <v>0</v>
      </c>
      <c r="K47" s="131">
        <v>0</v>
      </c>
      <c r="L47" s="131">
        <v>0</v>
      </c>
      <c r="M47" s="131">
        <v>0</v>
      </c>
      <c r="N47" s="131">
        <v>0</v>
      </c>
      <c r="O47" s="131">
        <v>0</v>
      </c>
      <c r="P47" s="131" t="s">
        <v>192</v>
      </c>
      <c r="Q47" s="131" t="s">
        <v>192</v>
      </c>
      <c r="R47" s="131" t="s">
        <v>192</v>
      </c>
      <c r="S47" s="131" t="s">
        <v>192</v>
      </c>
      <c r="T47" s="131" t="s">
        <v>192</v>
      </c>
      <c r="U47" s="131" t="s">
        <v>192</v>
      </c>
      <c r="V47" s="131" t="s">
        <v>192</v>
      </c>
      <c r="W47" s="131" t="s">
        <v>192</v>
      </c>
      <c r="X47" s="131" t="s">
        <v>192</v>
      </c>
      <c r="Y47" s="131" t="s">
        <v>192</v>
      </c>
    </row>
    <row r="48" spans="1:25" s="183" customFormat="1" ht="63" x14ac:dyDescent="0.2">
      <c r="A48" s="184" t="s">
        <v>145</v>
      </c>
      <c r="B48" s="185" t="s">
        <v>376</v>
      </c>
      <c r="C48" s="186"/>
      <c r="D48" s="186" t="s">
        <v>192</v>
      </c>
      <c r="E48" s="186" t="s">
        <v>192</v>
      </c>
      <c r="F48" s="186">
        <v>0</v>
      </c>
      <c r="G48" s="186">
        <v>0</v>
      </c>
      <c r="H48" s="186">
        <f t="shared" ref="H48:O48" si="8">H49</f>
        <v>0</v>
      </c>
      <c r="I48" s="186">
        <f t="shared" si="8"/>
        <v>0</v>
      </c>
      <c r="J48" s="186">
        <f t="shared" si="8"/>
        <v>0</v>
      </c>
      <c r="K48" s="186">
        <f t="shared" si="8"/>
        <v>0</v>
      </c>
      <c r="L48" s="186">
        <f t="shared" si="8"/>
        <v>0</v>
      </c>
      <c r="M48" s="186">
        <f t="shared" si="8"/>
        <v>0</v>
      </c>
      <c r="N48" s="186">
        <f t="shared" si="8"/>
        <v>0</v>
      </c>
      <c r="O48" s="186">
        <f t="shared" si="8"/>
        <v>0</v>
      </c>
      <c r="P48" s="186" t="s">
        <v>192</v>
      </c>
      <c r="Q48" s="186" t="s">
        <v>192</v>
      </c>
      <c r="R48" s="186" t="s">
        <v>192</v>
      </c>
      <c r="S48" s="186" t="s">
        <v>192</v>
      </c>
      <c r="T48" s="186" t="s">
        <v>192</v>
      </c>
      <c r="U48" s="186" t="s">
        <v>192</v>
      </c>
      <c r="V48" s="186" t="s">
        <v>192</v>
      </c>
      <c r="W48" s="186" t="s">
        <v>192</v>
      </c>
      <c r="X48" s="186" t="s">
        <v>192</v>
      </c>
      <c r="Y48" s="186" t="s">
        <v>192</v>
      </c>
    </row>
    <row r="49" spans="1:25" s="183" customFormat="1" ht="47.25" x14ac:dyDescent="0.2">
      <c r="A49" s="187" t="s">
        <v>147</v>
      </c>
      <c r="B49" s="188" t="s">
        <v>377</v>
      </c>
      <c r="C49" s="189"/>
      <c r="D49" s="189" t="s">
        <v>192</v>
      </c>
      <c r="E49" s="189" t="s">
        <v>192</v>
      </c>
      <c r="F49" s="189">
        <v>0</v>
      </c>
      <c r="G49" s="189">
        <v>0</v>
      </c>
      <c r="H49" s="189">
        <f t="shared" ref="H49:O49" si="9">SUM(H50:H55)</f>
        <v>0</v>
      </c>
      <c r="I49" s="189">
        <f t="shared" si="9"/>
        <v>0</v>
      </c>
      <c r="J49" s="189">
        <f t="shared" si="9"/>
        <v>0</v>
      </c>
      <c r="K49" s="189">
        <f t="shared" si="9"/>
        <v>0</v>
      </c>
      <c r="L49" s="189">
        <f t="shared" si="9"/>
        <v>0</v>
      </c>
      <c r="M49" s="189">
        <f t="shared" si="9"/>
        <v>0</v>
      </c>
      <c r="N49" s="189">
        <f t="shared" si="9"/>
        <v>0</v>
      </c>
      <c r="O49" s="189">
        <f t="shared" si="9"/>
        <v>0</v>
      </c>
      <c r="P49" s="189" t="s">
        <v>192</v>
      </c>
      <c r="Q49" s="189" t="s">
        <v>192</v>
      </c>
      <c r="R49" s="189" t="s">
        <v>192</v>
      </c>
      <c r="S49" s="189" t="s">
        <v>192</v>
      </c>
      <c r="T49" s="189" t="s">
        <v>192</v>
      </c>
      <c r="U49" s="189" t="s">
        <v>192</v>
      </c>
      <c r="V49" s="189" t="s">
        <v>192</v>
      </c>
      <c r="W49" s="189" t="s">
        <v>192</v>
      </c>
      <c r="X49" s="189" t="s">
        <v>192</v>
      </c>
      <c r="Y49" s="189" t="s">
        <v>192</v>
      </c>
    </row>
    <row r="50" spans="1:25" ht="31.5" x14ac:dyDescent="0.2">
      <c r="A50" s="132" t="s">
        <v>147</v>
      </c>
      <c r="B50" s="133" t="s">
        <v>401</v>
      </c>
      <c r="C50" s="131" t="s">
        <v>378</v>
      </c>
      <c r="D50" s="131" t="s">
        <v>192</v>
      </c>
      <c r="E50" s="131" t="s">
        <v>192</v>
      </c>
      <c r="F50" s="131">
        <v>0</v>
      </c>
      <c r="G50" s="131">
        <v>0</v>
      </c>
      <c r="H50" s="131">
        <v>0</v>
      </c>
      <c r="I50" s="131">
        <v>0</v>
      </c>
      <c r="J50" s="131">
        <v>0</v>
      </c>
      <c r="K50" s="131">
        <v>0</v>
      </c>
      <c r="L50" s="131">
        <v>0</v>
      </c>
      <c r="M50" s="131">
        <v>0</v>
      </c>
      <c r="N50" s="131">
        <v>0</v>
      </c>
      <c r="O50" s="131">
        <v>0</v>
      </c>
      <c r="P50" s="131" t="s">
        <v>192</v>
      </c>
      <c r="Q50" s="131" t="s">
        <v>192</v>
      </c>
      <c r="R50" s="131" t="s">
        <v>192</v>
      </c>
      <c r="S50" s="131" t="s">
        <v>192</v>
      </c>
      <c r="T50" s="131" t="s">
        <v>192</v>
      </c>
      <c r="U50" s="131" t="s">
        <v>192</v>
      </c>
      <c r="V50" s="131" t="s">
        <v>192</v>
      </c>
      <c r="W50" s="131" t="s">
        <v>192</v>
      </c>
      <c r="X50" s="131" t="s">
        <v>192</v>
      </c>
      <c r="Y50" s="131" t="s">
        <v>192</v>
      </c>
    </row>
    <row r="51" spans="1:25" ht="31.5" x14ac:dyDescent="0.2">
      <c r="A51" s="132" t="s">
        <v>147</v>
      </c>
      <c r="B51" s="133" t="s">
        <v>396</v>
      </c>
      <c r="C51" s="131" t="s">
        <v>379</v>
      </c>
      <c r="D51" s="131" t="s">
        <v>192</v>
      </c>
      <c r="E51" s="131" t="s">
        <v>192</v>
      </c>
      <c r="F51" s="131">
        <v>0</v>
      </c>
      <c r="G51" s="131">
        <v>0</v>
      </c>
      <c r="H51" s="131">
        <v>0</v>
      </c>
      <c r="I51" s="131">
        <v>0</v>
      </c>
      <c r="J51" s="131">
        <v>0</v>
      </c>
      <c r="K51" s="131">
        <v>0</v>
      </c>
      <c r="L51" s="131">
        <v>0</v>
      </c>
      <c r="M51" s="131">
        <v>0</v>
      </c>
      <c r="N51" s="131">
        <v>0</v>
      </c>
      <c r="O51" s="131">
        <v>0</v>
      </c>
      <c r="P51" s="131" t="s">
        <v>192</v>
      </c>
      <c r="Q51" s="131" t="s">
        <v>192</v>
      </c>
      <c r="R51" s="131" t="s">
        <v>192</v>
      </c>
      <c r="S51" s="131" t="s">
        <v>192</v>
      </c>
      <c r="T51" s="131" t="s">
        <v>192</v>
      </c>
      <c r="U51" s="131" t="s">
        <v>192</v>
      </c>
      <c r="V51" s="131" t="s">
        <v>192</v>
      </c>
      <c r="W51" s="131" t="s">
        <v>192</v>
      </c>
      <c r="X51" s="131" t="s">
        <v>192</v>
      </c>
      <c r="Y51" s="131" t="s">
        <v>192</v>
      </c>
    </row>
    <row r="52" spans="1:25" ht="31.5" x14ac:dyDescent="0.2">
      <c r="A52" s="132" t="s">
        <v>147</v>
      </c>
      <c r="B52" s="133" t="s">
        <v>397</v>
      </c>
      <c r="C52" s="131" t="s">
        <v>380</v>
      </c>
      <c r="D52" s="131" t="s">
        <v>192</v>
      </c>
      <c r="E52" s="131" t="s">
        <v>192</v>
      </c>
      <c r="F52" s="131">
        <v>0</v>
      </c>
      <c r="G52" s="131">
        <v>0</v>
      </c>
      <c r="H52" s="131">
        <v>0</v>
      </c>
      <c r="I52" s="131">
        <v>0</v>
      </c>
      <c r="J52" s="131">
        <v>0</v>
      </c>
      <c r="K52" s="131">
        <v>0</v>
      </c>
      <c r="L52" s="131">
        <v>0</v>
      </c>
      <c r="M52" s="131">
        <v>0</v>
      </c>
      <c r="N52" s="131">
        <v>0</v>
      </c>
      <c r="O52" s="131">
        <v>0</v>
      </c>
      <c r="P52" s="131" t="s">
        <v>192</v>
      </c>
      <c r="Q52" s="131" t="s">
        <v>192</v>
      </c>
      <c r="R52" s="131" t="s">
        <v>192</v>
      </c>
      <c r="S52" s="131" t="s">
        <v>192</v>
      </c>
      <c r="T52" s="131" t="s">
        <v>192</v>
      </c>
      <c r="U52" s="131" t="s">
        <v>192</v>
      </c>
      <c r="V52" s="131" t="s">
        <v>192</v>
      </c>
      <c r="W52" s="131" t="s">
        <v>192</v>
      </c>
      <c r="X52" s="131" t="s">
        <v>192</v>
      </c>
      <c r="Y52" s="131" t="s">
        <v>192</v>
      </c>
    </row>
    <row r="53" spans="1:25" ht="31.5" x14ac:dyDescent="0.2">
      <c r="A53" s="132" t="s">
        <v>147</v>
      </c>
      <c r="B53" s="133" t="s">
        <v>398</v>
      </c>
      <c r="C53" s="131" t="s">
        <v>381</v>
      </c>
      <c r="D53" s="131" t="s">
        <v>192</v>
      </c>
      <c r="E53" s="131" t="s">
        <v>192</v>
      </c>
      <c r="F53" s="131">
        <v>0</v>
      </c>
      <c r="G53" s="131">
        <v>0</v>
      </c>
      <c r="H53" s="131">
        <v>0</v>
      </c>
      <c r="I53" s="131">
        <v>0</v>
      </c>
      <c r="J53" s="131">
        <v>0</v>
      </c>
      <c r="K53" s="131">
        <v>0</v>
      </c>
      <c r="L53" s="131">
        <v>0</v>
      </c>
      <c r="M53" s="131">
        <v>0</v>
      </c>
      <c r="N53" s="131">
        <v>0</v>
      </c>
      <c r="O53" s="131">
        <v>0</v>
      </c>
      <c r="P53" s="131" t="s">
        <v>192</v>
      </c>
      <c r="Q53" s="131" t="s">
        <v>192</v>
      </c>
      <c r="R53" s="131" t="s">
        <v>192</v>
      </c>
      <c r="S53" s="131" t="s">
        <v>192</v>
      </c>
      <c r="T53" s="131" t="s">
        <v>192</v>
      </c>
      <c r="U53" s="131" t="s">
        <v>192</v>
      </c>
      <c r="V53" s="131" t="s">
        <v>192</v>
      </c>
      <c r="W53" s="131" t="s">
        <v>192</v>
      </c>
      <c r="X53" s="131" t="s">
        <v>192</v>
      </c>
      <c r="Y53" s="131" t="s">
        <v>192</v>
      </c>
    </row>
    <row r="54" spans="1:25" ht="31.5" x14ac:dyDescent="0.2">
      <c r="A54" s="132" t="s">
        <v>147</v>
      </c>
      <c r="B54" s="133" t="s">
        <v>399</v>
      </c>
      <c r="C54" s="131" t="s">
        <v>382</v>
      </c>
      <c r="D54" s="131" t="s">
        <v>192</v>
      </c>
      <c r="E54" s="131" t="s">
        <v>192</v>
      </c>
      <c r="F54" s="131">
        <v>0</v>
      </c>
      <c r="G54" s="131">
        <v>0</v>
      </c>
      <c r="H54" s="131">
        <v>0</v>
      </c>
      <c r="I54" s="131">
        <v>0</v>
      </c>
      <c r="J54" s="131">
        <v>0</v>
      </c>
      <c r="K54" s="131">
        <v>0</v>
      </c>
      <c r="L54" s="131">
        <v>0</v>
      </c>
      <c r="M54" s="131">
        <v>0</v>
      </c>
      <c r="N54" s="131">
        <v>0</v>
      </c>
      <c r="O54" s="131">
        <v>0</v>
      </c>
      <c r="P54" s="131" t="s">
        <v>192</v>
      </c>
      <c r="Q54" s="131" t="s">
        <v>192</v>
      </c>
      <c r="R54" s="131" t="s">
        <v>192</v>
      </c>
      <c r="S54" s="131" t="s">
        <v>192</v>
      </c>
      <c r="T54" s="131" t="s">
        <v>192</v>
      </c>
      <c r="U54" s="131" t="s">
        <v>192</v>
      </c>
      <c r="V54" s="131" t="s">
        <v>192</v>
      </c>
      <c r="W54" s="131" t="s">
        <v>192</v>
      </c>
      <c r="X54" s="131" t="s">
        <v>192</v>
      </c>
      <c r="Y54" s="131" t="s">
        <v>192</v>
      </c>
    </row>
    <row r="55" spans="1:25" ht="31.5" x14ac:dyDescent="0.2">
      <c r="A55" s="132" t="s">
        <v>147</v>
      </c>
      <c r="B55" s="133" t="s">
        <v>400</v>
      </c>
      <c r="C55" s="131" t="s">
        <v>383</v>
      </c>
      <c r="D55" s="131" t="s">
        <v>192</v>
      </c>
      <c r="E55" s="131" t="s">
        <v>192</v>
      </c>
      <c r="F55" s="131">
        <v>0</v>
      </c>
      <c r="G55" s="131">
        <v>0</v>
      </c>
      <c r="H55" s="131">
        <v>0</v>
      </c>
      <c r="I55" s="131">
        <v>0</v>
      </c>
      <c r="J55" s="131">
        <v>0</v>
      </c>
      <c r="K55" s="131">
        <v>0</v>
      </c>
      <c r="L55" s="131">
        <v>0</v>
      </c>
      <c r="M55" s="131">
        <v>0</v>
      </c>
      <c r="N55" s="131">
        <v>0</v>
      </c>
      <c r="O55" s="131">
        <v>0</v>
      </c>
      <c r="P55" s="131" t="s">
        <v>192</v>
      </c>
      <c r="Q55" s="131" t="s">
        <v>192</v>
      </c>
      <c r="R55" s="131" t="s">
        <v>192</v>
      </c>
      <c r="S55" s="131" t="s">
        <v>192</v>
      </c>
      <c r="T55" s="131" t="s">
        <v>192</v>
      </c>
      <c r="U55" s="131" t="s">
        <v>192</v>
      </c>
      <c r="V55" s="131" t="s">
        <v>192</v>
      </c>
      <c r="W55" s="131" t="s">
        <v>192</v>
      </c>
      <c r="X55" s="131" t="s">
        <v>192</v>
      </c>
      <c r="Y55" s="131" t="s">
        <v>192</v>
      </c>
    </row>
  </sheetData>
  <sheetProtection selectLockedCells="1" selectUnlockedCells="1"/>
  <customSheetViews>
    <customSheetView guid="{54F7F2B1-D3B4-4CB1-8EF0-506A28ABFBC3}" scale="70" showPageBreaks="1" fitToPage="1" printArea="1" showAutoFilter="1" hiddenRows="1" topLeftCell="A32">
      <selection activeCell="B29" sqref="B29:C43"/>
      <pageMargins left="0.23622047244094491" right="0.23622047244094491" top="0" bottom="0" header="0.51181102362204722" footer="0.51181102362204722"/>
      <pageSetup paperSize="8" scale="52" firstPageNumber="0" fitToHeight="4" orientation="portrait" horizontalDpi="300" verticalDpi="300" r:id="rId1"/>
      <headerFooter alignWithMargins="0"/>
      <autoFilter ref="B1:AA1"/>
    </customSheetView>
    <customSheetView guid="{7D456149-29C2-3441-92C5-835E84ECA886}" showRuler="0">
      <pageMargins left="0.75" right="0.75" top="1" bottom="1" header="0.5" footer="0.5"/>
    </customSheetView>
    <customSheetView guid="{EA6BDA83-9CCD-CA4E-B01F-2E220AB65AAA}" showRuler="0">
      <pageMargins left="0.75" right="0.75" top="1" bottom="1" header="0.5" footer="0.5"/>
    </customSheetView>
    <customSheetView guid="{C7F5E4CB-C99B-C646-8ED9-7D42A842D774}" showRuler="0">
      <pageMargins left="0.75" right="0.75" top="1" bottom="1" header="0.5" footer="0.5"/>
    </customSheetView>
    <customSheetView guid="{19264D07-1FAE-8C43-8CEB-AB764B59AF4A}" showRuler="0">
      <pageMargins left="0.75" right="0.75" top="1" bottom="1" header="0.5" footer="0.5"/>
    </customSheetView>
    <customSheetView guid="{F0A72A86-7CCE-814D-966C-C9E2EE0B05A9}" showRuler="0">
      <pageMargins left="0.75" right="0.75" top="1" bottom="1" header="0.5" footer="0.5"/>
    </customSheetView>
    <customSheetView guid="{80A660C9-9544-4AE9-9C96-2841AD711E7F}" scale="70" showPageBreaks="1" fitToPage="1" printArea="1" showAutoFilter="1" hiddenRows="1" topLeftCell="A19">
      <selection activeCell="C30" sqref="C30"/>
      <pageMargins left="0.23622047244094491" right="0.23622047244094491" top="0" bottom="0" header="0.51181102362204722" footer="0.51181102362204722"/>
      <pageSetup paperSize="8" scale="52" firstPageNumber="0" fitToHeight="4" orientation="portrait" horizontalDpi="300" verticalDpi="300" r:id="rId2"/>
      <headerFooter alignWithMargins="0"/>
      <autoFilter ref="B1:AA1"/>
    </customSheetView>
    <customSheetView guid="{D8FEE9B6-A071-49EA-A2D2-F8B861CE2C9A}" scale="70" showPageBreaks="1" fitToPage="1" printArea="1" showAutoFilter="1" hiddenRows="1" topLeftCell="A31">
      <selection activeCell="A39" sqref="A39:C45"/>
      <pageMargins left="0.23622047244094491" right="0.23622047244094491" top="0" bottom="0" header="0.51181102362204722" footer="0.51181102362204722"/>
      <pageSetup paperSize="8" scale="52" firstPageNumber="0" fitToHeight="4" orientation="portrait" horizontalDpi="300" verticalDpi="300" r:id="rId3"/>
      <headerFooter alignWithMargins="0"/>
      <autoFilter ref="B1:AA1"/>
    </customSheetView>
    <customSheetView guid="{02AA7907-AC7D-4877-BA18-8288788C0E73}" scale="70" showPageBreaks="1" fitToPage="1" printArea="1" showAutoFilter="1" hiddenRows="1">
      <selection activeCell="E28" sqref="E28"/>
      <pageMargins left="0.2361111111111111" right="0.2361111111111111" top="0.74791666666666667" bottom="0.74791666666666667" header="0.51180555555555551" footer="0.51180555555555551"/>
      <pageSetup paperSize="8" scale="75" firstPageNumber="0" fitToHeight="4" orientation="landscape" horizontalDpi="300" verticalDpi="300" r:id="rId4"/>
      <headerFooter alignWithMargins="0"/>
      <autoFilter ref="B1:AA1"/>
    </customSheetView>
  </customSheetViews>
  <mergeCells count="25">
    <mergeCell ref="A10:Y10"/>
    <mergeCell ref="A12:Y12"/>
    <mergeCell ref="P16:Q17"/>
    <mergeCell ref="R16:S17"/>
    <mergeCell ref="T16:U17"/>
    <mergeCell ref="V16:W17"/>
    <mergeCell ref="X16:Y17"/>
    <mergeCell ref="J2:N2"/>
    <mergeCell ref="A4:Y4"/>
    <mergeCell ref="A5:Y5"/>
    <mergeCell ref="A7:Y7"/>
    <mergeCell ref="A8:Y8"/>
    <mergeCell ref="D16:E17"/>
    <mergeCell ref="F17:G17"/>
    <mergeCell ref="F16:O16"/>
    <mergeCell ref="H17:I17"/>
    <mergeCell ref="A13:Y13"/>
    <mergeCell ref="A14:Y14"/>
    <mergeCell ref="A15:A18"/>
    <mergeCell ref="B15:B18"/>
    <mergeCell ref="C15:C18"/>
    <mergeCell ref="L17:M17"/>
    <mergeCell ref="N17:O17"/>
    <mergeCell ref="D15:Y15"/>
    <mergeCell ref="J17:K17"/>
  </mergeCells>
  <pageMargins left="0.2361111111111111" right="0.2361111111111111" top="0.74791666666666667" bottom="0.74791666666666667" header="0.51180555555555551" footer="0.51180555555555551"/>
  <pageSetup paperSize="8" scale="71" firstPageNumber="0" fitToHeight="4" orientation="landscape" horizontalDpi="300" verticalDpi="300" r:id="rId5"/>
  <headerFooter alignWithMargins="0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6" zoomScale="70" zoomScaleNormal="70" workbookViewId="0">
      <selection activeCell="C13" sqref="C13"/>
    </sheetView>
  </sheetViews>
  <sheetFormatPr defaultRowHeight="15.75" x14ac:dyDescent="0.25"/>
  <cols>
    <col min="1" max="1" width="6.875" style="71" customWidth="1"/>
    <col min="2" max="2" width="29" style="71" customWidth="1"/>
    <col min="3" max="3" width="10.75" style="72" customWidth="1"/>
    <col min="4" max="6" width="9.625" style="72" customWidth="1"/>
    <col min="7" max="7" width="9" style="72"/>
    <col min="8" max="8" width="12.875" style="72" customWidth="1"/>
    <col min="9" max="9" width="8.75" style="71" customWidth="1"/>
    <col min="10" max="16384" width="9" style="71"/>
  </cols>
  <sheetData>
    <row r="1" spans="1:9" hidden="1" x14ac:dyDescent="0.25">
      <c r="G1" s="73"/>
      <c r="H1" s="73"/>
      <c r="I1" s="74"/>
    </row>
    <row r="2" spans="1:9" ht="15" hidden="1" customHeight="1" x14ac:dyDescent="0.25">
      <c r="G2" s="176"/>
      <c r="H2" s="176"/>
      <c r="I2" s="176"/>
    </row>
    <row r="3" spans="1:9" ht="15" hidden="1" customHeight="1" x14ac:dyDescent="0.25">
      <c r="G3" s="176"/>
      <c r="H3" s="176"/>
      <c r="I3" s="176"/>
    </row>
    <row r="4" spans="1:9" hidden="1" x14ac:dyDescent="0.25">
      <c r="G4" s="177"/>
      <c r="H4" s="177"/>
      <c r="I4" s="177"/>
    </row>
    <row r="5" spans="1:9" hidden="1" x14ac:dyDescent="0.25">
      <c r="G5" s="177"/>
      <c r="H5" s="177"/>
      <c r="I5" s="177"/>
    </row>
    <row r="7" spans="1:9" ht="18.75" x14ac:dyDescent="0.25">
      <c r="A7" s="178" t="s">
        <v>226</v>
      </c>
      <c r="B7" s="178"/>
      <c r="C7" s="178"/>
      <c r="D7" s="178"/>
      <c r="E7" s="178"/>
      <c r="F7" s="178"/>
      <c r="G7" s="178"/>
      <c r="H7" s="178"/>
    </row>
    <row r="8" spans="1:9" x14ac:dyDescent="0.25">
      <c r="A8" s="175" t="s">
        <v>227</v>
      </c>
      <c r="B8" s="175"/>
      <c r="C8" s="175"/>
      <c r="D8" s="175"/>
      <c r="E8" s="175"/>
      <c r="F8" s="175"/>
      <c r="G8" s="175"/>
      <c r="H8" s="175"/>
    </row>
    <row r="10" spans="1:9" x14ac:dyDescent="0.25">
      <c r="H10" s="72" t="s">
        <v>228</v>
      </c>
    </row>
    <row r="11" spans="1:9" ht="46.5" customHeight="1" x14ac:dyDescent="0.25">
      <c r="A11" s="75" t="s">
        <v>225</v>
      </c>
      <c r="B11" s="75" t="s">
        <v>229</v>
      </c>
      <c r="C11" s="76" t="s">
        <v>230</v>
      </c>
      <c r="D11" s="76" t="s">
        <v>231</v>
      </c>
      <c r="E11" s="76" t="s">
        <v>232</v>
      </c>
      <c r="F11" s="76" t="s">
        <v>233</v>
      </c>
      <c r="G11" s="76" t="s">
        <v>234</v>
      </c>
      <c r="H11" s="76" t="s">
        <v>235</v>
      </c>
    </row>
    <row r="12" spans="1:9" x14ac:dyDescent="0.25">
      <c r="A12" s="75">
        <v>1</v>
      </c>
      <c r="B12" s="75">
        <v>2</v>
      </c>
      <c r="C12" s="76">
        <v>3</v>
      </c>
      <c r="D12" s="76">
        <v>4</v>
      </c>
      <c r="E12" s="76">
        <v>5</v>
      </c>
      <c r="F12" s="76">
        <v>6</v>
      </c>
      <c r="G12" s="76">
        <v>7</v>
      </c>
      <c r="H12" s="76">
        <v>8</v>
      </c>
    </row>
    <row r="13" spans="1:9" x14ac:dyDescent="0.25">
      <c r="A13" s="75" t="s">
        <v>236</v>
      </c>
      <c r="B13" s="77" t="s">
        <v>237</v>
      </c>
      <c r="C13" s="76" t="e">
        <f>C14</f>
        <v>#REF!</v>
      </c>
      <c r="D13" s="76" t="e">
        <f t="shared" ref="D13:G14" si="0">D14</f>
        <v>#REF!</v>
      </c>
      <c r="E13" s="76" t="e">
        <f t="shared" si="0"/>
        <v>#REF!</v>
      </c>
      <c r="F13" s="76" t="e">
        <f t="shared" si="0"/>
        <v>#REF!</v>
      </c>
      <c r="G13" s="76" t="e">
        <f t="shared" si="0"/>
        <v>#REF!</v>
      </c>
      <c r="H13" s="76" t="e">
        <f>SUM(C13:G13)</f>
        <v>#REF!</v>
      </c>
    </row>
    <row r="14" spans="1:9" ht="31.5" x14ac:dyDescent="0.25">
      <c r="A14" s="75" t="s">
        <v>238</v>
      </c>
      <c r="B14" s="77" t="s">
        <v>239</v>
      </c>
      <c r="C14" s="76" t="e">
        <f>C15</f>
        <v>#REF!</v>
      </c>
      <c r="D14" s="76" t="e">
        <f t="shared" si="0"/>
        <v>#REF!</v>
      </c>
      <c r="E14" s="76" t="e">
        <f t="shared" si="0"/>
        <v>#REF!</v>
      </c>
      <c r="F14" s="76" t="e">
        <f t="shared" si="0"/>
        <v>#REF!</v>
      </c>
      <c r="G14" s="76" t="e">
        <f t="shared" si="0"/>
        <v>#REF!</v>
      </c>
      <c r="H14" s="76" t="e">
        <f t="shared" ref="H14:H36" si="1">SUM(C14:G14)</f>
        <v>#REF!</v>
      </c>
    </row>
    <row r="15" spans="1:9" ht="31.5" x14ac:dyDescent="0.25">
      <c r="A15" s="75" t="s">
        <v>240</v>
      </c>
      <c r="B15" s="77" t="s">
        <v>241</v>
      </c>
      <c r="C15" s="76" t="e">
        <f>#REF!/1000</f>
        <v>#REF!</v>
      </c>
      <c r="D15" s="76" t="e">
        <f>#REF!/1000</f>
        <v>#REF!</v>
      </c>
      <c r="E15" s="76" t="e">
        <f>#REF!/1000</f>
        <v>#REF!</v>
      </c>
      <c r="F15" s="76" t="e">
        <f>#REF!/1000</f>
        <v>#REF!</v>
      </c>
      <c r="G15" s="76" t="e">
        <f>#REF!/1000</f>
        <v>#REF!</v>
      </c>
      <c r="H15" s="76" t="e">
        <f t="shared" si="1"/>
        <v>#REF!</v>
      </c>
    </row>
    <row r="16" spans="1:9" x14ac:dyDescent="0.25">
      <c r="A16" s="75" t="s">
        <v>242</v>
      </c>
      <c r="B16" s="77" t="s">
        <v>243</v>
      </c>
      <c r="C16" s="76"/>
      <c r="D16" s="76"/>
      <c r="E16" s="76"/>
      <c r="F16" s="76"/>
      <c r="G16" s="76"/>
      <c r="H16" s="76">
        <f t="shared" si="1"/>
        <v>0</v>
      </c>
    </row>
    <row r="17" spans="1:8" ht="47.25" x14ac:dyDescent="0.25">
      <c r="A17" s="75" t="s">
        <v>244</v>
      </c>
      <c r="B17" s="77" t="s">
        <v>245</v>
      </c>
      <c r="C17" s="76"/>
      <c r="D17" s="76"/>
      <c r="E17" s="76"/>
      <c r="F17" s="76"/>
      <c r="G17" s="76"/>
      <c r="H17" s="76">
        <f t="shared" si="1"/>
        <v>0</v>
      </c>
    </row>
    <row r="18" spans="1:8" ht="31.5" x14ac:dyDescent="0.25">
      <c r="A18" s="75" t="s">
        <v>246</v>
      </c>
      <c r="B18" s="77" t="s">
        <v>247</v>
      </c>
      <c r="C18" s="76"/>
      <c r="D18" s="76"/>
      <c r="E18" s="76"/>
      <c r="F18" s="76"/>
      <c r="G18" s="76"/>
      <c r="H18" s="76">
        <f t="shared" si="1"/>
        <v>0</v>
      </c>
    </row>
    <row r="19" spans="1:8" ht="31.5" x14ac:dyDescent="0.25">
      <c r="A19" s="75" t="s">
        <v>248</v>
      </c>
      <c r="B19" s="77" t="s">
        <v>249</v>
      </c>
      <c r="C19" s="76"/>
      <c r="D19" s="76"/>
      <c r="E19" s="76"/>
      <c r="F19" s="76"/>
      <c r="G19" s="76"/>
      <c r="H19" s="76">
        <f t="shared" si="1"/>
        <v>0</v>
      </c>
    </row>
    <row r="20" spans="1:8" x14ac:dyDescent="0.25">
      <c r="A20" s="75" t="s">
        <v>250</v>
      </c>
      <c r="B20" s="77" t="s">
        <v>251</v>
      </c>
      <c r="C20" s="76"/>
      <c r="D20" s="76"/>
      <c r="E20" s="76"/>
      <c r="F20" s="76"/>
      <c r="G20" s="76"/>
      <c r="H20" s="76">
        <f t="shared" si="1"/>
        <v>0</v>
      </c>
    </row>
    <row r="21" spans="1:8" x14ac:dyDescent="0.25">
      <c r="A21" s="75" t="s">
        <v>252</v>
      </c>
      <c r="B21" s="77" t="s">
        <v>253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  <c r="H21" s="76">
        <f t="shared" si="1"/>
        <v>0</v>
      </c>
    </row>
    <row r="22" spans="1:8" ht="31.5" x14ac:dyDescent="0.25">
      <c r="A22" s="75" t="s">
        <v>254</v>
      </c>
      <c r="B22" s="77" t="s">
        <v>255</v>
      </c>
      <c r="C22" s="76"/>
      <c r="D22" s="76"/>
      <c r="E22" s="76"/>
      <c r="F22" s="76"/>
      <c r="G22" s="76"/>
      <c r="H22" s="76">
        <f t="shared" si="1"/>
        <v>0</v>
      </c>
    </row>
    <row r="23" spans="1:8" x14ac:dyDescent="0.25">
      <c r="A23" s="75" t="s">
        <v>256</v>
      </c>
      <c r="B23" s="77" t="s">
        <v>257</v>
      </c>
      <c r="C23" s="76"/>
      <c r="D23" s="76"/>
      <c r="E23" s="76"/>
      <c r="F23" s="76"/>
      <c r="G23" s="76"/>
      <c r="H23" s="76">
        <f t="shared" si="1"/>
        <v>0</v>
      </c>
    </row>
    <row r="24" spans="1:8" ht="31.5" x14ac:dyDescent="0.25">
      <c r="A24" s="75" t="s">
        <v>258</v>
      </c>
      <c r="B24" s="77" t="s">
        <v>259</v>
      </c>
      <c r="C24" s="76"/>
      <c r="D24" s="76"/>
      <c r="E24" s="76"/>
      <c r="F24" s="76"/>
      <c r="G24" s="76"/>
      <c r="H24" s="76">
        <f t="shared" si="1"/>
        <v>0</v>
      </c>
    </row>
    <row r="25" spans="1:8" x14ac:dyDescent="0.25">
      <c r="A25" s="75" t="s">
        <v>260</v>
      </c>
      <c r="B25" s="77" t="s">
        <v>261</v>
      </c>
      <c r="C25" s="76"/>
      <c r="D25" s="76"/>
      <c r="E25" s="76"/>
      <c r="F25" s="76"/>
      <c r="G25" s="76"/>
      <c r="H25" s="76">
        <f t="shared" si="1"/>
        <v>0</v>
      </c>
    </row>
    <row r="26" spans="1:8" x14ac:dyDescent="0.25">
      <c r="A26" s="75" t="s">
        <v>262</v>
      </c>
      <c r="B26" s="77" t="s">
        <v>263</v>
      </c>
      <c r="C26" s="76"/>
      <c r="D26" s="76"/>
      <c r="E26" s="76"/>
      <c r="F26" s="76"/>
      <c r="G26" s="76"/>
      <c r="H26" s="76">
        <f t="shared" si="1"/>
        <v>0</v>
      </c>
    </row>
    <row r="27" spans="1:8" ht="31.5" x14ac:dyDescent="0.25">
      <c r="A27" s="75" t="s">
        <v>264</v>
      </c>
      <c r="B27" s="77" t="s">
        <v>265</v>
      </c>
      <c r="C27" s="76"/>
      <c r="D27" s="76"/>
      <c r="E27" s="76"/>
      <c r="F27" s="76"/>
      <c r="G27" s="76"/>
      <c r="H27" s="76">
        <f t="shared" si="1"/>
        <v>0</v>
      </c>
    </row>
    <row r="28" spans="1:8" ht="31.5" x14ac:dyDescent="0.25">
      <c r="A28" s="75" t="s">
        <v>266</v>
      </c>
      <c r="B28" s="77" t="s">
        <v>267</v>
      </c>
      <c r="C28" s="76"/>
      <c r="D28" s="76"/>
      <c r="E28" s="76"/>
      <c r="F28" s="76"/>
      <c r="G28" s="76"/>
      <c r="H28" s="76">
        <f t="shared" si="1"/>
        <v>0</v>
      </c>
    </row>
    <row r="29" spans="1:8" ht="31.5" x14ac:dyDescent="0.25">
      <c r="A29" s="75" t="s">
        <v>268</v>
      </c>
      <c r="B29" s="77" t="s">
        <v>269</v>
      </c>
      <c r="C29" s="76"/>
      <c r="D29" s="76"/>
      <c r="E29" s="76"/>
      <c r="F29" s="76"/>
      <c r="G29" s="76"/>
      <c r="H29" s="76">
        <f t="shared" si="1"/>
        <v>0</v>
      </c>
    </row>
    <row r="30" spans="1:8" x14ac:dyDescent="0.25">
      <c r="A30" s="75" t="s">
        <v>270</v>
      </c>
      <c r="B30" s="77" t="s">
        <v>271</v>
      </c>
      <c r="C30" s="76"/>
      <c r="D30" s="76"/>
      <c r="E30" s="76"/>
      <c r="F30" s="76"/>
      <c r="G30" s="76"/>
      <c r="H30" s="76">
        <f t="shared" si="1"/>
        <v>0</v>
      </c>
    </row>
    <row r="31" spans="1:8" x14ac:dyDescent="0.25">
      <c r="A31" s="75" t="s">
        <v>272</v>
      </c>
      <c r="B31" s="77" t="s">
        <v>273</v>
      </c>
      <c r="C31" s="76"/>
      <c r="D31" s="76"/>
      <c r="E31" s="76"/>
      <c r="F31" s="76"/>
      <c r="G31" s="76"/>
      <c r="H31" s="76">
        <f t="shared" si="1"/>
        <v>0</v>
      </c>
    </row>
    <row r="32" spans="1:8" x14ac:dyDescent="0.25">
      <c r="A32" s="75" t="s">
        <v>274</v>
      </c>
      <c r="B32" s="77" t="s">
        <v>275</v>
      </c>
      <c r="C32" s="76"/>
      <c r="D32" s="76"/>
      <c r="E32" s="76"/>
      <c r="F32" s="76"/>
      <c r="G32" s="76"/>
      <c r="H32" s="76">
        <f t="shared" si="1"/>
        <v>0</v>
      </c>
    </row>
    <row r="33" spans="1:8" x14ac:dyDescent="0.25">
      <c r="A33" s="75" t="s">
        <v>276</v>
      </c>
      <c r="B33" s="77" t="s">
        <v>277</v>
      </c>
      <c r="C33" s="76"/>
      <c r="D33" s="76"/>
      <c r="E33" s="76"/>
      <c r="F33" s="76"/>
      <c r="G33" s="76"/>
      <c r="H33" s="76">
        <f t="shared" si="1"/>
        <v>0</v>
      </c>
    </row>
    <row r="34" spans="1:8" x14ac:dyDescent="0.25">
      <c r="A34" s="75" t="s">
        <v>278</v>
      </c>
      <c r="B34" s="77" t="s">
        <v>279</v>
      </c>
      <c r="C34" s="76"/>
      <c r="D34" s="76"/>
      <c r="E34" s="76"/>
      <c r="F34" s="76"/>
      <c r="G34" s="76"/>
      <c r="H34" s="76">
        <f t="shared" si="1"/>
        <v>0</v>
      </c>
    </row>
    <row r="35" spans="1:8" x14ac:dyDescent="0.25">
      <c r="A35" s="75" t="s">
        <v>280</v>
      </c>
      <c r="B35" s="77" t="s">
        <v>281</v>
      </c>
      <c r="C35" s="76"/>
      <c r="D35" s="76"/>
      <c r="E35" s="76"/>
      <c r="F35" s="76"/>
      <c r="G35" s="76"/>
      <c r="H35" s="76">
        <f t="shared" si="1"/>
        <v>0</v>
      </c>
    </row>
    <row r="36" spans="1:8" ht="47.25" customHeight="1" x14ac:dyDescent="0.25">
      <c r="A36" s="75" t="s">
        <v>282</v>
      </c>
      <c r="B36" s="77" t="s">
        <v>283</v>
      </c>
      <c r="C36" s="76"/>
      <c r="D36" s="76"/>
      <c r="E36" s="76"/>
      <c r="F36" s="76"/>
      <c r="G36" s="76"/>
      <c r="H36" s="76">
        <f t="shared" si="1"/>
        <v>0</v>
      </c>
    </row>
    <row r="37" spans="1:8" ht="31.5" x14ac:dyDescent="0.25">
      <c r="A37" s="75"/>
      <c r="B37" s="77" t="s">
        <v>284</v>
      </c>
      <c r="C37" s="76" t="e">
        <f>C13</f>
        <v>#REF!</v>
      </c>
      <c r="D37" s="76" t="e">
        <f>D13</f>
        <v>#REF!</v>
      </c>
      <c r="E37" s="76" t="e">
        <f>E13</f>
        <v>#REF!</v>
      </c>
      <c r="F37" s="76" t="e">
        <f>F13</f>
        <v>#REF!</v>
      </c>
      <c r="G37" s="76" t="e">
        <f>G13</f>
        <v>#REF!</v>
      </c>
      <c r="H37" s="76" t="e">
        <f>SUM(C37:G37)</f>
        <v>#REF!</v>
      </c>
    </row>
    <row r="38" spans="1:8" x14ac:dyDescent="0.25">
      <c r="A38" s="75"/>
      <c r="B38" s="77" t="s">
        <v>285</v>
      </c>
      <c r="C38" s="76"/>
      <c r="D38" s="76"/>
      <c r="E38" s="76"/>
      <c r="F38" s="76"/>
      <c r="G38" s="76"/>
      <c r="H38" s="76"/>
    </row>
    <row r="39" spans="1:8" x14ac:dyDescent="0.25">
      <c r="A39" s="75"/>
      <c r="B39" s="77" t="s">
        <v>286</v>
      </c>
      <c r="C39" s="76"/>
      <c r="D39" s="76"/>
      <c r="E39" s="76"/>
      <c r="F39" s="76"/>
      <c r="G39" s="76"/>
      <c r="H39" s="76"/>
    </row>
    <row r="40" spans="1:8" x14ac:dyDescent="0.25">
      <c r="A40" s="75"/>
      <c r="B40" s="77" t="s">
        <v>287</v>
      </c>
      <c r="C40" s="76"/>
      <c r="D40" s="76"/>
      <c r="E40" s="76"/>
      <c r="F40" s="76"/>
      <c r="G40" s="76"/>
      <c r="H40" s="76"/>
    </row>
  </sheetData>
  <sheetProtection selectLockedCells="1" selectUnlockedCells="1"/>
  <customSheetViews>
    <customSheetView guid="{54F7F2B1-D3B4-4CB1-8EF0-506A28ABFBC3}" scale="70" hiddenRows="1" topLeftCell="A6">
      <selection activeCell="G16" sqref="G16"/>
      <pageMargins left="0.7" right="0.7" top="0.75" bottom="0.75" header="0.51180555555555551" footer="0.51180555555555551"/>
      <pageSetup paperSize="9" firstPageNumber="0" orientation="portrait" horizontalDpi="300" verticalDpi="300"/>
      <headerFooter alignWithMargins="0"/>
    </customSheetView>
    <customSheetView guid="{7D456149-29C2-3441-92C5-835E84ECA886}" showRuler="0">
      <pageMargins left="0.75" right="0.75" top="1" bottom="1" header="0.5" footer="0.5"/>
    </customSheetView>
    <customSheetView guid="{EA6BDA83-9CCD-CA4E-B01F-2E220AB65AAA}" showRuler="0">
      <pageMargins left="0.75" right="0.75" top="1" bottom="1" header="0.5" footer="0.5"/>
    </customSheetView>
    <customSheetView guid="{C7F5E4CB-C99B-C646-8ED9-7D42A842D774}" showRuler="0">
      <pageMargins left="0.75" right="0.75" top="1" bottom="1" header="0.5" footer="0.5"/>
    </customSheetView>
    <customSheetView guid="{19264D07-1FAE-8C43-8CEB-AB764B59AF4A}" showRuler="0">
      <pageMargins left="0.75" right="0.75" top="1" bottom="1" header="0.5" footer="0.5"/>
    </customSheetView>
    <customSheetView guid="{F0A72A86-7CCE-814D-966C-C9E2EE0B05A9}" showRuler="0">
      <pageMargins left="0.75" right="0.75" top="1" bottom="1" header="0.5" footer="0.5"/>
    </customSheetView>
    <customSheetView guid="{80A660C9-9544-4AE9-9C96-2841AD711E7F}" scale="70" hiddenRows="1" topLeftCell="A6">
      <selection activeCell="G16" sqref="G16"/>
      <pageMargins left="0.7" right="0.7" top="0.75" bottom="0.75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D8FEE9B6-A071-49EA-A2D2-F8B861CE2C9A}" scale="70" showPageBreaks="1" hiddenRows="1" topLeftCell="A6">
      <selection activeCell="G16" sqref="G16"/>
      <pageMargins left="0.7" right="0.7" top="0.75" bottom="0.75" header="0.51180555555555551" footer="0.51180555555555551"/>
      <pageSetup paperSize="9" firstPageNumber="0" orientation="portrait" horizontalDpi="300" verticalDpi="300" r:id="rId2"/>
      <headerFooter alignWithMargins="0"/>
    </customSheetView>
    <customSheetView guid="{02AA7907-AC7D-4877-BA18-8288788C0E73}" scale="70" hiddenRows="1" topLeftCell="A6">
      <selection activeCell="G16" sqref="G16"/>
      <pageMargins left="0.7" right="0.7" top="0.75" bottom="0.75" header="0.51180555555555551" footer="0.51180555555555551"/>
      <pageSetup paperSize="9" firstPageNumber="0" orientation="portrait" horizontalDpi="300" verticalDpi="300"/>
      <headerFooter alignWithMargins="0"/>
    </customSheetView>
  </customSheetViews>
  <mergeCells count="6">
    <mergeCell ref="A8:H8"/>
    <mergeCell ref="G2:I2"/>
    <mergeCell ref="G3:I3"/>
    <mergeCell ref="G4:I4"/>
    <mergeCell ref="G5:I5"/>
    <mergeCell ref="A7:H7"/>
  </mergeCells>
  <pageMargins left="0.7" right="0.7" top="0.75" bottom="0.75" header="0.51180555555555551" footer="0.51180555555555551"/>
  <pageSetup paperSize="9" firstPageNumber="0" orientation="portrait" horizontalDpi="300" verticalDpi="3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0"/>
  <sheetViews>
    <sheetView zoomScale="70" zoomScaleNormal="70" workbookViewId="0">
      <selection activeCell="F24" sqref="F24"/>
    </sheetView>
  </sheetViews>
  <sheetFormatPr defaultColWidth="3.875" defaultRowHeight="12.75" x14ac:dyDescent="0.2"/>
  <cols>
    <col min="1" max="1" width="3.875" style="70"/>
    <col min="2" max="2" width="48" style="70" customWidth="1"/>
    <col min="3" max="3" width="10.125" style="70" customWidth="1"/>
    <col min="4" max="6" width="13.75" style="70" customWidth="1"/>
    <col min="7" max="7" width="15" style="70" customWidth="1"/>
    <col min="8" max="255" width="0.75" style="70" customWidth="1"/>
    <col min="256" max="16384" width="3.875" style="70"/>
  </cols>
  <sheetData>
    <row r="1" spans="1:7" ht="33.75" customHeight="1" x14ac:dyDescent="0.2">
      <c r="D1" s="179" t="s">
        <v>288</v>
      </c>
      <c r="E1" s="179"/>
      <c r="F1" s="179"/>
      <c r="G1" s="179"/>
    </row>
    <row r="3" spans="1:7" s="78" customFormat="1" ht="28.5" customHeight="1" x14ac:dyDescent="0.25">
      <c r="A3" s="180" t="s">
        <v>289</v>
      </c>
      <c r="B3" s="180"/>
      <c r="C3" s="180"/>
      <c r="D3" s="180"/>
      <c r="E3" s="180"/>
      <c r="F3" s="180"/>
      <c r="G3" s="180"/>
    </row>
    <row r="6" spans="1:7" ht="12.75" customHeight="1" x14ac:dyDescent="0.2">
      <c r="A6" s="181" t="s">
        <v>225</v>
      </c>
      <c r="B6" s="182" t="s">
        <v>290</v>
      </c>
      <c r="C6" s="79">
        <v>2020</v>
      </c>
      <c r="D6" s="79">
        <v>2021</v>
      </c>
      <c r="E6" s="79">
        <v>2022</v>
      </c>
      <c r="F6" s="79">
        <v>2023</v>
      </c>
      <c r="G6" s="79">
        <v>2024</v>
      </c>
    </row>
    <row r="7" spans="1:7" x14ac:dyDescent="0.2">
      <c r="A7" s="181"/>
      <c r="B7" s="182"/>
      <c r="C7" s="80" t="s">
        <v>291</v>
      </c>
      <c r="D7" s="80" t="s">
        <v>291</v>
      </c>
      <c r="E7" s="80" t="s">
        <v>291</v>
      </c>
      <c r="F7" s="80" t="s">
        <v>291</v>
      </c>
      <c r="G7" s="80" t="s">
        <v>291</v>
      </c>
    </row>
    <row r="8" spans="1:7" x14ac:dyDescent="0.2">
      <c r="A8" s="81">
        <v>1</v>
      </c>
      <c r="B8" s="82">
        <v>2</v>
      </c>
      <c r="C8" s="83">
        <v>3</v>
      </c>
      <c r="D8" s="83">
        <v>4</v>
      </c>
      <c r="E8" s="83">
        <v>5</v>
      </c>
      <c r="F8" s="83">
        <v>6</v>
      </c>
      <c r="G8" s="83">
        <v>7</v>
      </c>
    </row>
    <row r="9" spans="1:7" s="87" customFormat="1" x14ac:dyDescent="0.2">
      <c r="A9" s="84" t="s">
        <v>292</v>
      </c>
      <c r="B9" s="85" t="s">
        <v>293</v>
      </c>
      <c r="C9" s="86">
        <f>C11+C14</f>
        <v>0</v>
      </c>
      <c r="D9" s="86">
        <f>D11+D14</f>
        <v>0</v>
      </c>
      <c r="E9" s="86">
        <f>E11+E14</f>
        <v>0</v>
      </c>
      <c r="F9" s="86">
        <f>F11+F14</f>
        <v>0</v>
      </c>
      <c r="G9" s="86">
        <f>G11+G14</f>
        <v>0</v>
      </c>
    </row>
    <row r="10" spans="1:7" x14ac:dyDescent="0.2">
      <c r="A10" s="88"/>
      <c r="B10" s="89" t="s">
        <v>294</v>
      </c>
      <c r="C10" s="90"/>
      <c r="D10" s="90"/>
      <c r="E10" s="90"/>
      <c r="F10" s="90"/>
      <c r="G10" s="90"/>
    </row>
    <row r="11" spans="1:7" ht="25.5" customHeight="1" x14ac:dyDescent="0.2">
      <c r="A11" s="88" t="s">
        <v>81</v>
      </c>
      <c r="B11" s="91" t="s">
        <v>295</v>
      </c>
      <c r="C11" s="92">
        <f>SUM(C12:C13)</f>
        <v>0</v>
      </c>
      <c r="D11" s="92">
        <f>SUM(D12:D13)</f>
        <v>0</v>
      </c>
      <c r="E11" s="92">
        <f>SUM(E12:E13)</f>
        <v>0</v>
      </c>
      <c r="F11" s="92">
        <f>SUM(F12:F13)</f>
        <v>0</v>
      </c>
      <c r="G11" s="92">
        <f>SUM(G12:G13)</f>
        <v>0</v>
      </c>
    </row>
    <row r="12" spans="1:7" ht="25.5" customHeight="1" x14ac:dyDescent="0.2">
      <c r="A12" s="88"/>
      <c r="B12" s="91" t="s">
        <v>296</v>
      </c>
      <c r="C12" s="93"/>
      <c r="D12" s="93"/>
      <c r="E12" s="93"/>
      <c r="F12" s="93"/>
      <c r="G12" s="93"/>
    </row>
    <row r="13" spans="1:7" ht="25.5" customHeight="1" x14ac:dyDescent="0.2">
      <c r="A13" s="94"/>
      <c r="B13" s="95" t="s">
        <v>297</v>
      </c>
      <c r="C13" s="96"/>
      <c r="D13" s="96"/>
      <c r="E13" s="96"/>
      <c r="F13" s="96"/>
      <c r="G13" s="96"/>
    </row>
    <row r="14" spans="1:7" x14ac:dyDescent="0.2">
      <c r="A14" s="97" t="s">
        <v>102</v>
      </c>
      <c r="B14" s="98" t="s">
        <v>298</v>
      </c>
      <c r="C14" s="99"/>
      <c r="D14" s="99"/>
      <c r="E14" s="99"/>
      <c r="F14" s="99"/>
      <c r="G14" s="99"/>
    </row>
    <row r="15" spans="1:7" x14ac:dyDescent="0.2">
      <c r="A15" s="84" t="s">
        <v>299</v>
      </c>
      <c r="B15" s="85" t="s">
        <v>300</v>
      </c>
      <c r="C15" s="86">
        <f>C9-C29</f>
        <v>0</v>
      </c>
      <c r="D15" s="86">
        <f>D9-D29</f>
        <v>0</v>
      </c>
      <c r="E15" s="86">
        <f>E9-E29</f>
        <v>0</v>
      </c>
      <c r="F15" s="86">
        <f>F9-F29</f>
        <v>0</v>
      </c>
      <c r="G15" s="86">
        <f>G9-G29</f>
        <v>0</v>
      </c>
    </row>
    <row r="16" spans="1:7" x14ac:dyDescent="0.2">
      <c r="A16" s="100" t="s">
        <v>79</v>
      </c>
      <c r="B16" s="101" t="s">
        <v>301</v>
      </c>
      <c r="C16" s="102">
        <f>C18+C20+C19</f>
        <v>0</v>
      </c>
      <c r="D16" s="102">
        <f>D18+D20+D19</f>
        <v>0</v>
      </c>
      <c r="E16" s="102">
        <f>E18+E20+E19</f>
        <v>0</v>
      </c>
      <c r="F16" s="102">
        <f>F18+F20+F19</f>
        <v>0</v>
      </c>
      <c r="G16" s="102">
        <f>G18+G20+G19</f>
        <v>0</v>
      </c>
    </row>
    <row r="17" spans="1:7" x14ac:dyDescent="0.2">
      <c r="A17" s="88"/>
      <c r="B17" s="89" t="s">
        <v>294</v>
      </c>
      <c r="C17" s="90"/>
      <c r="D17" s="90"/>
      <c r="E17" s="90"/>
      <c r="F17" s="90"/>
      <c r="G17" s="90"/>
    </row>
    <row r="18" spans="1:7" x14ac:dyDescent="0.2">
      <c r="A18" s="88" t="s">
        <v>81</v>
      </c>
      <c r="B18" s="89" t="s">
        <v>302</v>
      </c>
      <c r="C18" s="103"/>
      <c r="D18" s="103"/>
      <c r="E18" s="103"/>
      <c r="F18" s="103"/>
      <c r="G18" s="103"/>
    </row>
    <row r="19" spans="1:7" x14ac:dyDescent="0.2">
      <c r="A19" s="88" t="s">
        <v>102</v>
      </c>
      <c r="B19" s="89" t="s">
        <v>303</v>
      </c>
      <c r="C19" s="103"/>
      <c r="D19" s="103"/>
      <c r="E19" s="103"/>
      <c r="F19" s="103"/>
      <c r="G19" s="103"/>
    </row>
    <row r="20" spans="1:7" x14ac:dyDescent="0.2">
      <c r="A20" s="88" t="s">
        <v>169</v>
      </c>
      <c r="B20" s="89" t="s">
        <v>304</v>
      </c>
      <c r="C20" s="103"/>
      <c r="D20" s="103"/>
      <c r="E20" s="103"/>
      <c r="F20" s="103"/>
      <c r="G20" s="103"/>
    </row>
    <row r="21" spans="1:7" x14ac:dyDescent="0.2">
      <c r="A21" s="100" t="s">
        <v>181</v>
      </c>
      <c r="B21" s="101" t="s">
        <v>305</v>
      </c>
      <c r="C21" s="103"/>
      <c r="D21" s="103"/>
      <c r="E21" s="103"/>
      <c r="F21" s="103"/>
      <c r="G21" s="103"/>
    </row>
    <row r="22" spans="1:7" x14ac:dyDescent="0.2">
      <c r="A22" s="100" t="s">
        <v>306</v>
      </c>
      <c r="B22" s="101" t="s">
        <v>307</v>
      </c>
      <c r="C22" s="102"/>
      <c r="D22" s="102"/>
      <c r="E22" s="102"/>
      <c r="F22" s="102"/>
      <c r="G22" s="102"/>
    </row>
    <row r="23" spans="1:7" x14ac:dyDescent="0.2">
      <c r="A23" s="100" t="s">
        <v>308</v>
      </c>
      <c r="B23" s="101" t="s">
        <v>309</v>
      </c>
      <c r="C23" s="102"/>
      <c r="D23" s="102"/>
      <c r="E23" s="102"/>
      <c r="F23" s="102"/>
      <c r="G23" s="102"/>
    </row>
    <row r="24" spans="1:7" x14ac:dyDescent="0.2">
      <c r="A24" s="100" t="s">
        <v>223</v>
      </c>
      <c r="B24" s="101" t="s">
        <v>310</v>
      </c>
      <c r="C24" s="102"/>
      <c r="D24" s="102"/>
      <c r="E24" s="102"/>
      <c r="F24" s="102"/>
      <c r="G24" s="102"/>
    </row>
    <row r="25" spans="1:7" x14ac:dyDescent="0.2">
      <c r="A25" s="88"/>
      <c r="B25" s="89" t="s">
        <v>294</v>
      </c>
      <c r="C25" s="90"/>
      <c r="D25" s="90"/>
      <c r="E25" s="90"/>
      <c r="F25" s="90"/>
      <c r="G25" s="90"/>
    </row>
    <row r="26" spans="1:7" x14ac:dyDescent="0.2">
      <c r="A26" s="88" t="s">
        <v>30</v>
      </c>
      <c r="B26" s="89" t="s">
        <v>311</v>
      </c>
      <c r="C26" s="93"/>
      <c r="D26" s="93"/>
      <c r="E26" s="93"/>
      <c r="F26" s="93"/>
      <c r="G26" s="93"/>
    </row>
    <row r="27" spans="1:7" x14ac:dyDescent="0.2">
      <c r="A27" s="88" t="s">
        <v>32</v>
      </c>
      <c r="B27" s="89" t="s">
        <v>312</v>
      </c>
      <c r="C27" s="93"/>
      <c r="D27" s="93"/>
      <c r="E27" s="93"/>
      <c r="F27" s="93"/>
      <c r="G27" s="93"/>
    </row>
    <row r="28" spans="1:7" x14ac:dyDescent="0.2">
      <c r="A28" s="97" t="s">
        <v>33</v>
      </c>
      <c r="B28" s="98" t="s">
        <v>313</v>
      </c>
      <c r="C28" s="83"/>
      <c r="D28" s="83"/>
      <c r="E28" s="83"/>
      <c r="F28" s="83"/>
      <c r="G28" s="83"/>
    </row>
    <row r="29" spans="1:7" x14ac:dyDescent="0.2">
      <c r="A29" s="104" t="s">
        <v>314</v>
      </c>
      <c r="B29" s="105" t="s">
        <v>315</v>
      </c>
      <c r="C29" s="106">
        <f>C38</f>
        <v>0</v>
      </c>
      <c r="D29" s="106">
        <f>D38</f>
        <v>0</v>
      </c>
      <c r="E29" s="106">
        <f>E38</f>
        <v>0</v>
      </c>
      <c r="F29" s="106">
        <f>F38</f>
        <v>0</v>
      </c>
      <c r="G29" s="106">
        <f>G38</f>
        <v>0</v>
      </c>
    </row>
    <row r="30" spans="1:7" x14ac:dyDescent="0.2">
      <c r="A30" s="84" t="s">
        <v>224</v>
      </c>
      <c r="B30" s="85" t="s">
        <v>316</v>
      </c>
      <c r="C30" s="79">
        <f>C31+C35</f>
        <v>0</v>
      </c>
      <c r="D30" s="79">
        <f>D31+D35</f>
        <v>0</v>
      </c>
      <c r="E30" s="79">
        <f>E31+E35</f>
        <v>0</v>
      </c>
      <c r="F30" s="79">
        <f>F31+F35</f>
        <v>0</v>
      </c>
      <c r="G30" s="79">
        <f>G31+G35</f>
        <v>0</v>
      </c>
    </row>
    <row r="31" spans="1:7" x14ac:dyDescent="0.2">
      <c r="A31" s="88" t="s">
        <v>79</v>
      </c>
      <c r="B31" s="89" t="s">
        <v>317</v>
      </c>
      <c r="C31" s="90">
        <f>C33+C34</f>
        <v>0</v>
      </c>
      <c r="D31" s="90">
        <f>D33+D34</f>
        <v>0</v>
      </c>
      <c r="E31" s="90">
        <f>E33+E34</f>
        <v>0</v>
      </c>
      <c r="F31" s="90">
        <f>F33+F34</f>
        <v>0</v>
      </c>
      <c r="G31" s="90">
        <f>G33+G34</f>
        <v>0</v>
      </c>
    </row>
    <row r="32" spans="1:7" x14ac:dyDescent="0.2">
      <c r="A32" s="88"/>
      <c r="B32" s="89" t="s">
        <v>318</v>
      </c>
      <c r="C32" s="90"/>
      <c r="D32" s="90"/>
      <c r="E32" s="90"/>
      <c r="F32" s="90"/>
      <c r="G32" s="90"/>
    </row>
    <row r="33" spans="1:7" ht="25.5" customHeight="1" x14ac:dyDescent="0.2">
      <c r="A33" s="88" t="s">
        <v>81</v>
      </c>
      <c r="B33" s="91" t="s">
        <v>319</v>
      </c>
      <c r="C33" s="90">
        <v>0</v>
      </c>
      <c r="D33" s="90">
        <v>0</v>
      </c>
      <c r="E33" s="90">
        <v>0</v>
      </c>
      <c r="F33" s="90">
        <v>0</v>
      </c>
      <c r="G33" s="90">
        <v>0</v>
      </c>
    </row>
    <row r="34" spans="1:7" x14ac:dyDescent="0.2">
      <c r="A34" s="88" t="s">
        <v>102</v>
      </c>
      <c r="B34" s="89" t="s">
        <v>320</v>
      </c>
      <c r="C34" s="90">
        <v>0</v>
      </c>
      <c r="D34" s="90">
        <v>0</v>
      </c>
      <c r="E34" s="90">
        <v>0</v>
      </c>
      <c r="F34" s="90">
        <v>0</v>
      </c>
      <c r="G34" s="90">
        <v>0</v>
      </c>
    </row>
    <row r="35" spans="1:7" x14ac:dyDescent="0.2">
      <c r="A35" s="88" t="s">
        <v>181</v>
      </c>
      <c r="B35" s="89" t="s">
        <v>321</v>
      </c>
      <c r="C35" s="90">
        <v>0</v>
      </c>
      <c r="D35" s="90">
        <v>0</v>
      </c>
      <c r="E35" s="90">
        <v>0</v>
      </c>
      <c r="F35" s="90">
        <v>0</v>
      </c>
      <c r="G35" s="90">
        <v>0</v>
      </c>
    </row>
    <row r="36" spans="1:7" x14ac:dyDescent="0.2">
      <c r="A36" s="88"/>
      <c r="B36" s="89" t="s">
        <v>318</v>
      </c>
      <c r="C36" s="90"/>
      <c r="D36" s="90"/>
      <c r="E36" s="90"/>
      <c r="F36" s="90"/>
      <c r="G36" s="90"/>
    </row>
    <row r="37" spans="1:7" x14ac:dyDescent="0.2">
      <c r="A37" s="107" t="s">
        <v>322</v>
      </c>
      <c r="B37" s="108" t="s">
        <v>323</v>
      </c>
      <c r="C37" s="109">
        <v>0</v>
      </c>
      <c r="D37" s="109">
        <v>0</v>
      </c>
      <c r="E37" s="109">
        <v>0</v>
      </c>
      <c r="F37" s="109">
        <v>0</v>
      </c>
      <c r="G37" s="109">
        <v>0</v>
      </c>
    </row>
    <row r="38" spans="1:7" x14ac:dyDescent="0.2">
      <c r="A38" s="104" t="s">
        <v>324</v>
      </c>
      <c r="B38" s="105" t="s">
        <v>325</v>
      </c>
      <c r="C38" s="110">
        <f>C40/0.8</f>
        <v>0</v>
      </c>
      <c r="D38" s="110">
        <f>D40/0.8</f>
        <v>0</v>
      </c>
      <c r="E38" s="110">
        <f>E40/0.8</f>
        <v>0</v>
      </c>
      <c r="F38" s="110">
        <f>F40/0.8</f>
        <v>0</v>
      </c>
      <c r="G38" s="110">
        <f>G40/0.8</f>
        <v>0</v>
      </c>
    </row>
    <row r="39" spans="1:7" x14ac:dyDescent="0.2">
      <c r="A39" s="111" t="s">
        <v>326</v>
      </c>
      <c r="B39" s="112" t="s">
        <v>327</v>
      </c>
      <c r="C39" s="113">
        <f>0.2*C38</f>
        <v>0</v>
      </c>
      <c r="D39" s="113">
        <f>0.2*D38</f>
        <v>0</v>
      </c>
      <c r="E39" s="113">
        <f>0.2*E38</f>
        <v>0</v>
      </c>
      <c r="F39" s="113">
        <f>0.2*F38</f>
        <v>0</v>
      </c>
      <c r="G39" s="113">
        <f>0.2*G38</f>
        <v>0</v>
      </c>
    </row>
    <row r="40" spans="1:7" x14ac:dyDescent="0.2">
      <c r="A40" s="104" t="s">
        <v>328</v>
      </c>
      <c r="B40" s="105" t="s">
        <v>329</v>
      </c>
      <c r="C40" s="110">
        <f>C41</f>
        <v>0</v>
      </c>
      <c r="D40" s="110">
        <f>D41</f>
        <v>0</v>
      </c>
      <c r="E40" s="110">
        <f>E41</f>
        <v>0</v>
      </c>
      <c r="F40" s="110">
        <f>F41</f>
        <v>0</v>
      </c>
      <c r="G40" s="110">
        <f>G41</f>
        <v>0</v>
      </c>
    </row>
    <row r="41" spans="1:7" x14ac:dyDescent="0.2">
      <c r="A41" s="104" t="s">
        <v>330</v>
      </c>
      <c r="B41" s="105" t="s">
        <v>331</v>
      </c>
      <c r="C41" s="110">
        <f>C46</f>
        <v>0</v>
      </c>
      <c r="D41" s="110">
        <f>D46</f>
        <v>0</v>
      </c>
      <c r="E41" s="110">
        <f>E46</f>
        <v>0</v>
      </c>
      <c r="F41" s="110">
        <f>F46</f>
        <v>0</v>
      </c>
      <c r="G41" s="110">
        <f>G46</f>
        <v>0</v>
      </c>
    </row>
    <row r="42" spans="1:7" x14ac:dyDescent="0.2">
      <c r="A42" s="114"/>
      <c r="B42" s="115" t="s">
        <v>294</v>
      </c>
      <c r="C42" s="116"/>
      <c r="D42" s="116"/>
      <c r="E42" s="116"/>
      <c r="F42" s="116"/>
      <c r="G42" s="116"/>
    </row>
    <row r="43" spans="1:7" x14ac:dyDescent="0.2">
      <c r="A43" s="88" t="s">
        <v>79</v>
      </c>
      <c r="B43" s="89" t="s">
        <v>332</v>
      </c>
      <c r="C43" s="90"/>
      <c r="D43" s="90"/>
      <c r="E43" s="90"/>
      <c r="F43" s="90"/>
      <c r="G43" s="90"/>
    </row>
    <row r="44" spans="1:7" x14ac:dyDescent="0.2">
      <c r="A44" s="88" t="s">
        <v>181</v>
      </c>
      <c r="B44" s="89" t="s">
        <v>333</v>
      </c>
      <c r="C44" s="90"/>
      <c r="D44" s="90"/>
      <c r="E44" s="90"/>
      <c r="F44" s="90"/>
      <c r="G44" s="90"/>
    </row>
    <row r="45" spans="1:7" x14ac:dyDescent="0.2">
      <c r="A45" s="88" t="s">
        <v>306</v>
      </c>
      <c r="B45" s="89" t="s">
        <v>334</v>
      </c>
      <c r="C45" s="90"/>
      <c r="D45" s="90"/>
      <c r="E45" s="90"/>
      <c r="F45" s="90"/>
      <c r="G45" s="90"/>
    </row>
    <row r="46" spans="1:7" x14ac:dyDescent="0.2">
      <c r="A46" s="97" t="s">
        <v>308</v>
      </c>
      <c r="B46" s="98" t="s">
        <v>335</v>
      </c>
      <c r="C46" s="117"/>
      <c r="D46" s="117"/>
      <c r="E46" s="117"/>
      <c r="F46" s="117"/>
      <c r="G46" s="117"/>
    </row>
    <row r="47" spans="1:7" x14ac:dyDescent="0.2">
      <c r="A47" s="84" t="s">
        <v>336</v>
      </c>
      <c r="B47" s="85" t="s">
        <v>337</v>
      </c>
      <c r="C47" s="79">
        <v>0</v>
      </c>
      <c r="D47" s="79">
        <v>0</v>
      </c>
      <c r="E47" s="79">
        <v>0</v>
      </c>
      <c r="F47" s="79">
        <v>0</v>
      </c>
      <c r="G47" s="79">
        <v>0</v>
      </c>
    </row>
    <row r="48" spans="1:7" x14ac:dyDescent="0.2">
      <c r="A48" s="88" t="s">
        <v>79</v>
      </c>
      <c r="B48" s="89" t="s">
        <v>338</v>
      </c>
      <c r="C48" s="90">
        <v>0</v>
      </c>
      <c r="D48" s="90">
        <v>0</v>
      </c>
      <c r="E48" s="90">
        <v>0</v>
      </c>
      <c r="F48" s="90">
        <v>0</v>
      </c>
      <c r="G48" s="90">
        <v>0</v>
      </c>
    </row>
    <row r="49" spans="1:7" x14ac:dyDescent="0.2">
      <c r="A49" s="88" t="s">
        <v>181</v>
      </c>
      <c r="B49" s="89" t="s">
        <v>339</v>
      </c>
      <c r="C49" s="90">
        <v>0</v>
      </c>
      <c r="D49" s="90">
        <v>0</v>
      </c>
      <c r="E49" s="90">
        <v>0</v>
      </c>
      <c r="F49" s="90">
        <v>0</v>
      </c>
      <c r="G49" s="90">
        <v>0</v>
      </c>
    </row>
    <row r="50" spans="1:7" x14ac:dyDescent="0.2">
      <c r="A50" s="97"/>
      <c r="B50" s="98" t="s">
        <v>340</v>
      </c>
      <c r="C50" s="83">
        <v>0</v>
      </c>
      <c r="D50" s="83">
        <v>0</v>
      </c>
      <c r="E50" s="83">
        <v>0</v>
      </c>
      <c r="F50" s="83">
        <v>0</v>
      </c>
      <c r="G50" s="83">
        <v>0</v>
      </c>
    </row>
    <row r="51" spans="1:7" x14ac:dyDescent="0.2">
      <c r="A51" s="84" t="s">
        <v>341</v>
      </c>
      <c r="B51" s="85" t="s">
        <v>342</v>
      </c>
      <c r="C51" s="79">
        <v>0</v>
      </c>
      <c r="D51" s="79">
        <v>0</v>
      </c>
      <c r="E51" s="79">
        <v>0</v>
      </c>
      <c r="F51" s="79">
        <v>0</v>
      </c>
      <c r="G51" s="79">
        <v>0</v>
      </c>
    </row>
    <row r="52" spans="1:7" x14ac:dyDescent="0.2">
      <c r="A52" s="88" t="s">
        <v>79</v>
      </c>
      <c r="B52" s="89" t="s">
        <v>343</v>
      </c>
      <c r="C52" s="90">
        <v>0</v>
      </c>
      <c r="D52" s="90">
        <v>0</v>
      </c>
      <c r="E52" s="90">
        <v>0</v>
      </c>
      <c r="F52" s="90">
        <v>0</v>
      </c>
      <c r="G52" s="90">
        <v>0</v>
      </c>
    </row>
    <row r="53" spans="1:7" x14ac:dyDescent="0.2">
      <c r="A53" s="88" t="s">
        <v>181</v>
      </c>
      <c r="B53" s="89" t="s">
        <v>344</v>
      </c>
      <c r="C53" s="90">
        <v>0</v>
      </c>
      <c r="D53" s="90">
        <v>0</v>
      </c>
      <c r="E53" s="90">
        <v>0</v>
      </c>
      <c r="F53" s="90">
        <v>0</v>
      </c>
      <c r="G53" s="90">
        <v>0</v>
      </c>
    </row>
    <row r="54" spans="1:7" x14ac:dyDescent="0.2">
      <c r="A54" s="97"/>
      <c r="B54" s="98" t="s">
        <v>340</v>
      </c>
      <c r="C54" s="83">
        <v>0</v>
      </c>
      <c r="D54" s="83">
        <v>0</v>
      </c>
      <c r="E54" s="83">
        <v>0</v>
      </c>
      <c r="F54" s="83">
        <v>0</v>
      </c>
      <c r="G54" s="83">
        <v>0</v>
      </c>
    </row>
    <row r="55" spans="1:7" x14ac:dyDescent="0.2">
      <c r="A55" s="84" t="s">
        <v>345</v>
      </c>
      <c r="B55" s="85" t="s">
        <v>346</v>
      </c>
      <c r="C55" s="79">
        <v>0</v>
      </c>
      <c r="D55" s="79">
        <v>0</v>
      </c>
      <c r="E55" s="79">
        <v>0</v>
      </c>
      <c r="F55" s="79">
        <v>0</v>
      </c>
      <c r="G55" s="79">
        <v>0</v>
      </c>
    </row>
    <row r="56" spans="1:7" x14ac:dyDescent="0.2">
      <c r="A56" s="88"/>
      <c r="B56" s="89" t="s">
        <v>347</v>
      </c>
      <c r="C56" s="90"/>
      <c r="D56" s="90"/>
      <c r="E56" s="90"/>
      <c r="F56" s="90"/>
      <c r="G56" s="90"/>
    </row>
    <row r="57" spans="1:7" x14ac:dyDescent="0.2">
      <c r="A57" s="88" t="s">
        <v>79</v>
      </c>
      <c r="B57" s="89" t="s">
        <v>348</v>
      </c>
      <c r="C57" s="90">
        <v>0</v>
      </c>
      <c r="D57" s="90">
        <v>0</v>
      </c>
      <c r="E57" s="90">
        <v>0</v>
      </c>
      <c r="F57" s="90">
        <v>0</v>
      </c>
      <c r="G57" s="90">
        <v>0</v>
      </c>
    </row>
    <row r="58" spans="1:7" x14ac:dyDescent="0.2">
      <c r="A58" s="88" t="s">
        <v>81</v>
      </c>
      <c r="B58" s="89" t="s">
        <v>349</v>
      </c>
      <c r="C58" s="90"/>
      <c r="D58" s="90"/>
      <c r="E58" s="90"/>
      <c r="F58" s="90"/>
      <c r="G58" s="90"/>
    </row>
    <row r="59" spans="1:7" x14ac:dyDescent="0.2">
      <c r="A59" s="97" t="s">
        <v>181</v>
      </c>
      <c r="B59" s="98" t="s">
        <v>350</v>
      </c>
      <c r="C59" s="83">
        <v>0</v>
      </c>
      <c r="D59" s="83">
        <v>0</v>
      </c>
      <c r="E59" s="83">
        <v>0</v>
      </c>
      <c r="F59" s="83">
        <v>0</v>
      </c>
      <c r="G59" s="83">
        <v>0</v>
      </c>
    </row>
    <row r="60" spans="1:7" x14ac:dyDescent="0.2">
      <c r="A60" s="84" t="s">
        <v>351</v>
      </c>
      <c r="B60" s="85" t="s">
        <v>352</v>
      </c>
      <c r="C60" s="79">
        <v>0</v>
      </c>
      <c r="D60" s="79">
        <v>0</v>
      </c>
      <c r="E60" s="79">
        <v>0</v>
      </c>
      <c r="F60" s="79">
        <v>0</v>
      </c>
      <c r="G60" s="79">
        <v>0</v>
      </c>
    </row>
    <row r="61" spans="1:7" x14ac:dyDescent="0.2">
      <c r="A61" s="88"/>
      <c r="B61" s="89" t="s">
        <v>353</v>
      </c>
      <c r="C61" s="90"/>
      <c r="D61" s="90"/>
      <c r="E61" s="90"/>
      <c r="F61" s="90"/>
      <c r="G61" s="90"/>
    </row>
    <row r="62" spans="1:7" x14ac:dyDescent="0.2">
      <c r="A62" s="88" t="s">
        <v>79</v>
      </c>
      <c r="B62" s="89" t="s">
        <v>354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</row>
    <row r="63" spans="1:7" x14ac:dyDescent="0.2">
      <c r="A63" s="88" t="s">
        <v>81</v>
      </c>
      <c r="B63" s="89" t="s">
        <v>349</v>
      </c>
      <c r="C63" s="90"/>
      <c r="D63" s="90"/>
      <c r="E63" s="90"/>
      <c r="F63" s="90"/>
      <c r="G63" s="90"/>
    </row>
    <row r="64" spans="1:7" x14ac:dyDescent="0.2">
      <c r="A64" s="97" t="s">
        <v>181</v>
      </c>
      <c r="B64" s="98" t="s">
        <v>350</v>
      </c>
      <c r="C64" s="83">
        <v>0</v>
      </c>
      <c r="D64" s="83">
        <v>0</v>
      </c>
      <c r="E64" s="83">
        <v>0</v>
      </c>
      <c r="F64" s="83">
        <v>0</v>
      </c>
      <c r="G64" s="83">
        <v>0</v>
      </c>
    </row>
    <row r="65" spans="1:7" x14ac:dyDescent="0.2">
      <c r="A65" s="104" t="s">
        <v>355</v>
      </c>
      <c r="B65" s="105" t="s">
        <v>356</v>
      </c>
      <c r="C65" s="118">
        <v>0</v>
      </c>
      <c r="D65" s="118">
        <v>0</v>
      </c>
      <c r="E65" s="118">
        <v>0</v>
      </c>
      <c r="F65" s="118">
        <v>0</v>
      </c>
      <c r="G65" s="118">
        <v>0</v>
      </c>
    </row>
    <row r="66" spans="1:7" x14ac:dyDescent="0.2">
      <c r="A66" s="84" t="s">
        <v>357</v>
      </c>
      <c r="B66" s="85" t="s">
        <v>358</v>
      </c>
      <c r="C66" s="79">
        <v>0</v>
      </c>
      <c r="D66" s="79">
        <v>0</v>
      </c>
      <c r="E66" s="79">
        <v>0</v>
      </c>
      <c r="F66" s="79">
        <v>0</v>
      </c>
      <c r="G66" s="79">
        <v>0</v>
      </c>
    </row>
    <row r="67" spans="1:7" x14ac:dyDescent="0.2">
      <c r="A67" s="88" t="s">
        <v>79</v>
      </c>
      <c r="B67" s="89" t="s">
        <v>359</v>
      </c>
      <c r="C67" s="90">
        <v>0</v>
      </c>
      <c r="D67" s="90">
        <v>0</v>
      </c>
      <c r="E67" s="90">
        <v>0</v>
      </c>
      <c r="F67" s="90">
        <v>0</v>
      </c>
      <c r="G67" s="90">
        <v>0</v>
      </c>
    </row>
    <row r="68" spans="1:7" x14ac:dyDescent="0.2">
      <c r="A68" s="97" t="s">
        <v>181</v>
      </c>
      <c r="B68" s="98" t="s">
        <v>360</v>
      </c>
      <c r="C68" s="83">
        <v>0</v>
      </c>
      <c r="D68" s="83">
        <v>0</v>
      </c>
      <c r="E68" s="83">
        <v>0</v>
      </c>
      <c r="F68" s="83">
        <v>0</v>
      </c>
      <c r="G68" s="83">
        <v>0</v>
      </c>
    </row>
    <row r="69" spans="1:7" x14ac:dyDescent="0.2">
      <c r="A69" s="104" t="s">
        <v>361</v>
      </c>
      <c r="B69" s="105" t="s">
        <v>362</v>
      </c>
      <c r="C69" s="118">
        <v>0</v>
      </c>
      <c r="D69" s="118">
        <v>0</v>
      </c>
      <c r="E69" s="118">
        <v>0</v>
      </c>
      <c r="F69" s="118">
        <v>0</v>
      </c>
      <c r="G69" s="118">
        <v>0</v>
      </c>
    </row>
    <row r="70" spans="1:7" x14ac:dyDescent="0.2">
      <c r="A70" s="84" t="s">
        <v>363</v>
      </c>
      <c r="B70" s="85" t="s">
        <v>364</v>
      </c>
      <c r="C70" s="86"/>
      <c r="D70" s="86"/>
      <c r="E70" s="86"/>
      <c r="F70" s="86"/>
      <c r="G70" s="86"/>
    </row>
    <row r="71" spans="1:7" x14ac:dyDescent="0.2">
      <c r="A71" s="97"/>
      <c r="B71" s="98" t="s">
        <v>349</v>
      </c>
      <c r="C71" s="83"/>
      <c r="D71" s="83"/>
      <c r="E71" s="83"/>
      <c r="F71" s="83"/>
      <c r="G71" s="83"/>
    </row>
    <row r="72" spans="1:7" ht="38.25" customHeight="1" x14ac:dyDescent="0.2">
      <c r="A72" s="104" t="s">
        <v>363</v>
      </c>
      <c r="B72" s="119" t="s">
        <v>365</v>
      </c>
      <c r="C72" s="110">
        <f>C9+C31+C49+C52+C55+C69+C68+C65</f>
        <v>0</v>
      </c>
      <c r="D72" s="110">
        <f>D9+D31+D49+D52+D55+D69+D68+D65</f>
        <v>0</v>
      </c>
      <c r="E72" s="110">
        <f>E9+E31+E49+E52+E55+E69+E68+E65</f>
        <v>0</v>
      </c>
      <c r="F72" s="110">
        <f>F9+F31+F49+F52+F55+F69+F68+F65</f>
        <v>0</v>
      </c>
      <c r="G72" s="110">
        <f>G9+G31+G49+G52+G55+G69+G68+G65</f>
        <v>0</v>
      </c>
    </row>
    <row r="73" spans="1:7" ht="38.25" customHeight="1" x14ac:dyDescent="0.2">
      <c r="A73" s="84" t="s">
        <v>366</v>
      </c>
      <c r="B73" s="120" t="s">
        <v>367</v>
      </c>
      <c r="C73" s="110">
        <f>C15-C22+C35+C48+C53+C60+C67+C70+C41</f>
        <v>0</v>
      </c>
      <c r="D73" s="110">
        <f>D15-D22+D35+D48+D53+D60+D67+D70+D41</f>
        <v>0</v>
      </c>
      <c r="E73" s="110">
        <f>E15-E22+E35+E48+E53+E60+E67+E70+E41</f>
        <v>0</v>
      </c>
      <c r="F73" s="110">
        <f>F15-F22+F35+F48+F53+F60+F67+F70+F41</f>
        <v>0</v>
      </c>
      <c r="G73" s="110">
        <f>G15-G22+G35+G48+G53+G60+G67+G70+G41</f>
        <v>0</v>
      </c>
    </row>
    <row r="74" spans="1:7" ht="25.5" customHeight="1" x14ac:dyDescent="0.2">
      <c r="A74" s="121"/>
      <c r="B74" s="122" t="s">
        <v>368</v>
      </c>
      <c r="C74" s="110">
        <f>C72-C73</f>
        <v>0</v>
      </c>
      <c r="D74" s="110">
        <f>D72-D73</f>
        <v>0</v>
      </c>
      <c r="E74" s="110">
        <f>E72-E73</f>
        <v>0</v>
      </c>
      <c r="F74" s="110">
        <f>F72-F73</f>
        <v>0</v>
      </c>
      <c r="G74" s="110">
        <f>G72-G73</f>
        <v>0</v>
      </c>
    </row>
    <row r="75" spans="1:7" x14ac:dyDescent="0.2">
      <c r="A75" s="123"/>
      <c r="B75" s="124"/>
      <c r="C75" s="125"/>
      <c r="D75" s="125"/>
      <c r="E75" s="125"/>
      <c r="F75" s="125"/>
      <c r="G75" s="125"/>
    </row>
    <row r="76" spans="1:7" x14ac:dyDescent="0.2">
      <c r="A76" s="84"/>
      <c r="B76" s="85" t="s">
        <v>369</v>
      </c>
      <c r="C76" s="79"/>
      <c r="D76" s="79"/>
      <c r="E76" s="79"/>
      <c r="F76" s="79"/>
      <c r="G76" s="79"/>
    </row>
    <row r="77" spans="1:7" x14ac:dyDescent="0.2">
      <c r="A77" s="88" t="s">
        <v>79</v>
      </c>
      <c r="B77" s="89" t="s">
        <v>370</v>
      </c>
      <c r="C77" s="126">
        <f>C38+C22</f>
        <v>0</v>
      </c>
      <c r="D77" s="126">
        <f>D38+D22</f>
        <v>0</v>
      </c>
      <c r="E77" s="126">
        <f>E38+E22</f>
        <v>0</v>
      </c>
      <c r="F77" s="126">
        <f>F38+F22</f>
        <v>0</v>
      </c>
      <c r="G77" s="126">
        <f>G38+G22</f>
        <v>0</v>
      </c>
    </row>
    <row r="78" spans="1:7" x14ac:dyDescent="0.2">
      <c r="A78" s="88" t="s">
        <v>181</v>
      </c>
      <c r="B78" s="89" t="s">
        <v>371</v>
      </c>
      <c r="C78" s="90"/>
      <c r="D78" s="90"/>
      <c r="E78" s="90"/>
      <c r="F78" s="90"/>
      <c r="G78" s="90"/>
    </row>
    <row r="79" spans="1:7" x14ac:dyDescent="0.2">
      <c r="A79" s="97" t="s">
        <v>306</v>
      </c>
      <c r="B79" s="98" t="s">
        <v>372</v>
      </c>
      <c r="C79" s="83"/>
      <c r="D79" s="127"/>
      <c r="E79" s="127"/>
      <c r="F79" s="127"/>
      <c r="G79" s="127"/>
    </row>
    <row r="80" spans="1:7" s="128" customFormat="1" ht="18.75" customHeight="1" x14ac:dyDescent="0.2">
      <c r="B80" s="128" t="s">
        <v>373</v>
      </c>
    </row>
  </sheetData>
  <sheetProtection selectLockedCells="1" selectUnlockedCells="1"/>
  <customSheetViews>
    <customSheetView guid="{54F7F2B1-D3B4-4CB1-8EF0-506A28ABFBC3}" scale="70" showPageBreaks="1" fitToPage="1" printArea="1">
      <selection activeCell="F24" sqref="F24"/>
      <pageMargins left="0.25" right="0.25" top="0.75" bottom="0.75" header="0.51180555555555551" footer="0.51180555555555551"/>
      <pageSetup paperSize="9" scale="10" firstPageNumber="0" fitToHeight="2" orientation="portrait" horizontalDpi="300" verticalDpi="300" r:id="rId1"/>
      <headerFooter alignWithMargins="0"/>
    </customSheetView>
    <customSheetView guid="{7D456149-29C2-3441-92C5-835E84ECA886}" showRuler="0">
      <pageMargins left="0.75" right="0.75" top="1" bottom="1" header="0.5" footer="0.5"/>
    </customSheetView>
    <customSheetView guid="{EA6BDA83-9CCD-CA4E-B01F-2E220AB65AAA}" showRuler="0">
      <pageMargins left="0.75" right="0.75" top="1" bottom="1" header="0.5" footer="0.5"/>
    </customSheetView>
    <customSheetView guid="{C7F5E4CB-C99B-C646-8ED9-7D42A842D774}" showRuler="0">
      <pageMargins left="0.75" right="0.75" top="1" bottom="1" header="0.5" footer="0.5"/>
    </customSheetView>
    <customSheetView guid="{19264D07-1FAE-8C43-8CEB-AB764B59AF4A}" showRuler="0">
      <pageMargins left="0.75" right="0.75" top="1" bottom="1" header="0.5" footer="0.5"/>
    </customSheetView>
    <customSheetView guid="{F0A72A86-7CCE-814D-966C-C9E2EE0B05A9}" showRuler="0">
      <pageMargins left="0.75" right="0.75" top="1" bottom="1" header="0.5" footer="0.5"/>
    </customSheetView>
    <customSheetView guid="{80A660C9-9544-4AE9-9C96-2841AD711E7F}" scale="70" showPageBreaks="1" fitToPage="1" printArea="1">
      <selection activeCell="F24" sqref="F24"/>
      <pageMargins left="0.25" right="0.25" top="0.75" bottom="0.75" header="0.51180555555555551" footer="0.51180555555555551"/>
      <pageSetup paperSize="9" scale="10" firstPageNumber="0" fitToHeight="2" orientation="portrait" horizontalDpi="300" verticalDpi="300" r:id="rId2"/>
      <headerFooter alignWithMargins="0"/>
    </customSheetView>
    <customSheetView guid="{D8FEE9B6-A071-49EA-A2D2-F8B861CE2C9A}" scale="70" showPageBreaks="1" fitToPage="1" printArea="1">
      <selection activeCell="F24" sqref="F24"/>
      <pageMargins left="0.25" right="0.25" top="0.75" bottom="0.75" header="0.51180555555555551" footer="0.51180555555555551"/>
      <pageSetup paperSize="9" scale="78" firstPageNumber="0" fitToHeight="2" orientation="portrait" horizontalDpi="300" verticalDpi="300" r:id="rId3"/>
      <headerFooter alignWithMargins="0"/>
    </customSheetView>
    <customSheetView guid="{02AA7907-AC7D-4877-BA18-8288788C0E73}" scale="70" showPageBreaks="1" fitToPage="1" printArea="1" topLeftCell="A34">
      <selection activeCell="F24" sqref="F24"/>
      <pageMargins left="0.25" right="0.25" top="0.75" bottom="0.75" header="0.51180555555555551" footer="0.51180555555555551"/>
      <pageSetup paperSize="9" scale="78" firstPageNumber="0" fitToHeight="2" orientation="portrait" horizontalDpi="300" verticalDpi="300" r:id="rId4"/>
      <headerFooter alignWithMargins="0"/>
    </customSheetView>
  </customSheetViews>
  <mergeCells count="4">
    <mergeCell ref="D1:G1"/>
    <mergeCell ref="A3:G3"/>
    <mergeCell ref="A6:A7"/>
    <mergeCell ref="B6:B7"/>
  </mergeCells>
  <pageMargins left="0.25" right="0.25" top="0.75" bottom="0.75" header="0.51180555555555551" footer="0.51180555555555551"/>
  <pageSetup paperSize="9" scale="78" firstPageNumber="0" fitToHeight="2" orientation="portrait" horizontalDpi="300" verticalDpi="300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50</vt:i4>
      </vt:variant>
    </vt:vector>
  </HeadingPairs>
  <TitlesOfParts>
    <vt:vector size="54" baseType="lpstr">
      <vt:lpstr>1 форма  2017</vt:lpstr>
      <vt:lpstr>1 форма  2020 </vt:lpstr>
      <vt:lpstr>Источники финансирования</vt:lpstr>
      <vt:lpstr>фин.план</vt:lpstr>
      <vt:lpstr>'1 форма  2020 '!Z_2F442E86_7359_4CF7_B038_F1F688F5E3D8_.wvu.FilterData</vt:lpstr>
      <vt:lpstr>'1 форма  2017'!Z_2F442E86_7359_4CF7_B038_F1F688F5E3D8_.wvu.PrintArea</vt:lpstr>
      <vt:lpstr>'1 форма  2020 '!Z_2F442E86_7359_4CF7_B038_F1F688F5E3D8_.wvu.PrintArea</vt:lpstr>
      <vt:lpstr>фин.план!Z_2F442E86_7359_4CF7_B038_F1F688F5E3D8_.wvu.PrintArea</vt:lpstr>
      <vt:lpstr>'1 форма  2017'!Z_2F442E86_7359_4CF7_B038_F1F688F5E3D8_.wvu.PrintTitles</vt:lpstr>
      <vt:lpstr>'1 форма  2020 '!Z_2F442E86_7359_4CF7_B038_F1F688F5E3D8_.wvu.PrintTitles</vt:lpstr>
      <vt:lpstr>'1 форма  2017'!Z_2F442E86_7359_4CF7_B038_F1F688F5E3D8_.wvu.Rows</vt:lpstr>
      <vt:lpstr>'1 форма  2020 '!Z_2F442E86_7359_4CF7_B038_F1F688F5E3D8_.wvu.Rows</vt:lpstr>
      <vt:lpstr>'Источники финансирования'!Z_2F442E86_7359_4CF7_B038_F1F688F5E3D8_.wvu.Rows</vt:lpstr>
      <vt:lpstr>'1 форма  2020 '!Z_8CC964D6_1379_4F80_AC5F_8B9FA73E3DE0_.wvu.FilterData</vt:lpstr>
      <vt:lpstr>'1 форма  2017'!Z_8CC964D6_1379_4F80_AC5F_8B9FA73E3DE0_.wvu.PrintArea</vt:lpstr>
      <vt:lpstr>'1 форма  2020 '!Z_8CC964D6_1379_4F80_AC5F_8B9FA73E3DE0_.wvu.PrintArea</vt:lpstr>
      <vt:lpstr>фин.план!Z_8CC964D6_1379_4F80_AC5F_8B9FA73E3DE0_.wvu.PrintArea</vt:lpstr>
      <vt:lpstr>'1 форма  2017'!Z_8CC964D6_1379_4F80_AC5F_8B9FA73E3DE0_.wvu.PrintTitles</vt:lpstr>
      <vt:lpstr>'1 форма  2020 '!Z_8CC964D6_1379_4F80_AC5F_8B9FA73E3DE0_.wvu.PrintTitles</vt:lpstr>
      <vt:lpstr>'1 форма  2017'!Z_8CC964D6_1379_4F80_AC5F_8B9FA73E3DE0_.wvu.Rows</vt:lpstr>
      <vt:lpstr>'1 форма  2020 '!Z_8CC964D6_1379_4F80_AC5F_8B9FA73E3DE0_.wvu.Rows</vt:lpstr>
      <vt:lpstr>'Источники финансирования'!Z_8CC964D6_1379_4F80_AC5F_8B9FA73E3DE0_.wvu.Rows</vt:lpstr>
      <vt:lpstr>'1 форма  2020 '!Z_B2ACA33B_8507_45BE_9440_0F11DE8B18C3_.wvu.FilterData</vt:lpstr>
      <vt:lpstr>'1 форма  2017'!Z_B2ACA33B_8507_45BE_9440_0F11DE8B18C3_.wvu.PrintArea</vt:lpstr>
      <vt:lpstr>'1 форма  2020 '!Z_B2ACA33B_8507_45BE_9440_0F11DE8B18C3_.wvu.PrintArea</vt:lpstr>
      <vt:lpstr>фин.план!Z_B2ACA33B_8507_45BE_9440_0F11DE8B18C3_.wvu.PrintArea</vt:lpstr>
      <vt:lpstr>'1 форма  2017'!Z_B2ACA33B_8507_45BE_9440_0F11DE8B18C3_.wvu.PrintTitles</vt:lpstr>
      <vt:lpstr>'1 форма  2020 '!Z_B2ACA33B_8507_45BE_9440_0F11DE8B18C3_.wvu.PrintTitles</vt:lpstr>
      <vt:lpstr>'1 форма  2017'!Z_B2ACA33B_8507_45BE_9440_0F11DE8B18C3_.wvu.Rows</vt:lpstr>
      <vt:lpstr>'1 форма  2020 '!Z_B2ACA33B_8507_45BE_9440_0F11DE8B18C3_.wvu.Rows</vt:lpstr>
      <vt:lpstr>'Источники финансирования'!Z_B2ACA33B_8507_45BE_9440_0F11DE8B18C3_.wvu.Rows</vt:lpstr>
      <vt:lpstr>'1 форма  2020 '!Z_D01D5312_0482_4437_B751_9C63DA9CDD12_.wvu.FilterData</vt:lpstr>
      <vt:lpstr>'1 форма  2017'!Z_D01D5312_0482_4437_B751_9C63DA9CDD12_.wvu.PrintArea</vt:lpstr>
      <vt:lpstr>'1 форма  2020 '!Z_D01D5312_0482_4437_B751_9C63DA9CDD12_.wvu.PrintArea</vt:lpstr>
      <vt:lpstr>фин.план!Z_D01D5312_0482_4437_B751_9C63DA9CDD12_.wvu.PrintArea</vt:lpstr>
      <vt:lpstr>'1 форма  2017'!Z_D01D5312_0482_4437_B751_9C63DA9CDD12_.wvu.PrintTitles</vt:lpstr>
      <vt:lpstr>'1 форма  2020 '!Z_D01D5312_0482_4437_B751_9C63DA9CDD12_.wvu.PrintTitles</vt:lpstr>
      <vt:lpstr>'1 форма  2017'!Z_D01D5312_0482_4437_B751_9C63DA9CDD12_.wvu.Rows</vt:lpstr>
      <vt:lpstr>'1 форма  2020 '!Z_D01D5312_0482_4437_B751_9C63DA9CDD12_.wvu.Rows</vt:lpstr>
      <vt:lpstr>'Источники финансирования'!Z_D01D5312_0482_4437_B751_9C63DA9CDD12_.wvu.Rows</vt:lpstr>
      <vt:lpstr>'1 форма  2020 '!Z_FC8E92D4_74B0_4656_9D54_36124FE86253_.wvu.FilterData</vt:lpstr>
      <vt:lpstr>'1 форма  2017'!Z_FC8E92D4_74B0_4656_9D54_36124FE86253_.wvu.PrintArea</vt:lpstr>
      <vt:lpstr>'1 форма  2020 '!Z_FC8E92D4_74B0_4656_9D54_36124FE86253_.wvu.PrintArea</vt:lpstr>
      <vt:lpstr>фин.план!Z_FC8E92D4_74B0_4656_9D54_36124FE86253_.wvu.PrintArea</vt:lpstr>
      <vt:lpstr>'1 форма  2017'!Z_FC8E92D4_74B0_4656_9D54_36124FE86253_.wvu.PrintTitles</vt:lpstr>
      <vt:lpstr>'1 форма  2020 '!Z_FC8E92D4_74B0_4656_9D54_36124FE86253_.wvu.PrintTitles</vt:lpstr>
      <vt:lpstr>'1 форма  2017'!Z_FC8E92D4_74B0_4656_9D54_36124FE86253_.wvu.Rows</vt:lpstr>
      <vt:lpstr>'1 форма  2020 '!Z_FC8E92D4_74B0_4656_9D54_36124FE86253_.wvu.Rows</vt:lpstr>
      <vt:lpstr>'Источники финансирования'!Z_FC8E92D4_74B0_4656_9D54_36124FE86253_.wvu.Rows</vt:lpstr>
      <vt:lpstr>'1 форма  2017'!Заголовки_для_печати</vt:lpstr>
      <vt:lpstr>'1 форма  2020 '!Заголовки_для_печати</vt:lpstr>
      <vt:lpstr>'1 форма  2017'!Область_печати</vt:lpstr>
      <vt:lpstr>'1 форма  2020 '!Область_печати</vt:lpstr>
      <vt:lpstr>фин.план!Область_печати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Давыдов Николай Сергеевич</dc:creator>
  <cp:lastModifiedBy>Соколова Елена Владимировна</cp:lastModifiedBy>
  <cp:lastPrinted>2022-03-01T06:13:52Z</cp:lastPrinted>
  <dcterms:created xsi:type="dcterms:W3CDTF">2020-01-11T04:39:20Z</dcterms:created>
  <dcterms:modified xsi:type="dcterms:W3CDTF">2022-03-01T06:41:28Z</dcterms:modified>
</cp:coreProperties>
</file>