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7" sheetId="17" r:id="rId10"/>
  </sheets>
  <calcPr calcId="152511"/>
</workbook>
</file>

<file path=xl/calcChain.xml><?xml version="1.0" encoding="utf-8"?>
<calcChain xmlns="http://schemas.openxmlformats.org/spreadsheetml/2006/main">
  <c r="T30" i="17" l="1"/>
  <c r="V29" i="17" l="1"/>
  <c r="W29" i="17"/>
  <c r="X29" i="17"/>
  <c r="U29" i="17"/>
  <c r="T29" i="17" s="1"/>
  <c r="AT29" i="17"/>
  <c r="AT32" i="17"/>
  <c r="AT33" i="17"/>
  <c r="AT34" i="17"/>
  <c r="AT35" i="17"/>
  <c r="AT31" i="17"/>
  <c r="J37" i="17" l="1"/>
  <c r="Y32" i="17"/>
  <c r="Y33" i="17"/>
  <c r="Y34" i="17"/>
  <c r="Y35" i="17"/>
  <c r="Y31" i="17"/>
  <c r="AP32" i="17"/>
  <c r="AQ32" i="17"/>
  <c r="AR32" i="17"/>
  <c r="AS32" i="17"/>
  <c r="AP33" i="17"/>
  <c r="AQ33" i="17"/>
  <c r="AR33" i="17"/>
  <c r="AS33" i="17"/>
  <c r="AP34" i="17"/>
  <c r="AQ34" i="17"/>
  <c r="AR34" i="17"/>
  <c r="AS34" i="17"/>
  <c r="AP35" i="17"/>
  <c r="AR35" i="17"/>
  <c r="AS35" i="17"/>
  <c r="AQ31" i="17"/>
  <c r="AQ30" i="17" s="1"/>
  <c r="AR31" i="17"/>
  <c r="AR30" i="17" s="1"/>
  <c r="AS31" i="17"/>
  <c r="AS30" i="17" s="1"/>
  <c r="AP31" i="17"/>
  <c r="AP30" i="17" s="1"/>
  <c r="P30" i="17"/>
  <c r="Q30" i="17"/>
  <c r="R30" i="17"/>
  <c r="S30" i="17"/>
  <c r="O30" i="17" l="1"/>
  <c r="AK25" i="17"/>
  <c r="AL25" i="17"/>
  <c r="AM25" i="17"/>
  <c r="AN25" i="17"/>
  <c r="AP25" i="17"/>
  <c r="AQ25" i="17"/>
  <c r="AR25" i="17"/>
  <c r="AS25" i="17"/>
  <c r="AU25" i="17"/>
  <c r="AV25" i="17"/>
  <c r="AW25" i="17"/>
  <c r="AX25" i="17"/>
  <c r="AZ25" i="17"/>
  <c r="BA25" i="17"/>
  <c r="BB25" i="17"/>
  <c r="BC25" i="17"/>
  <c r="BB27" i="17"/>
  <c r="AK28" i="17"/>
  <c r="AK27" i="17" s="1"/>
  <c r="AL28" i="17"/>
  <c r="AL27" i="17" s="1"/>
  <c r="AM28" i="17"/>
  <c r="AM27" i="17" s="1"/>
  <c r="AN28" i="17"/>
  <c r="AN27" i="17" s="1"/>
  <c r="AP28" i="17"/>
  <c r="AP27" i="17" s="1"/>
  <c r="AQ28" i="17"/>
  <c r="AQ27" i="17" s="1"/>
  <c r="AR28" i="17"/>
  <c r="AR27" i="17" s="1"/>
  <c r="AS28" i="17"/>
  <c r="AS27" i="17" s="1"/>
  <c r="AU28" i="17"/>
  <c r="AU27" i="17" s="1"/>
  <c r="AV28" i="17"/>
  <c r="AV27" i="17" s="1"/>
  <c r="AW28" i="17"/>
  <c r="AW27" i="17" s="1"/>
  <c r="AX28" i="17"/>
  <c r="AX27" i="17" s="1"/>
  <c r="AZ28" i="17"/>
  <c r="AZ27" i="17" s="1"/>
  <c r="BA28" i="17"/>
  <c r="BA27" i="17" s="1"/>
  <c r="BB28" i="17"/>
  <c r="BC28" i="17"/>
  <c r="BC27" i="17" s="1"/>
  <c r="AK30" i="17"/>
  <c r="AL30" i="17"/>
  <c r="AM30" i="17"/>
  <c r="AN30" i="17"/>
  <c r="AU30" i="17"/>
  <c r="AV30" i="17"/>
  <c r="AW30" i="17"/>
  <c r="AX30" i="17"/>
  <c r="AZ30" i="17"/>
  <c r="BA30" i="17"/>
  <c r="BB30" i="17"/>
  <c r="BC30" i="17"/>
  <c r="AK36" i="17"/>
  <c r="AL36" i="17"/>
  <c r="AM36" i="17"/>
  <c r="AN36" i="17"/>
  <c r="AP36" i="17"/>
  <c r="AQ36" i="17"/>
  <c r="AR36" i="17"/>
  <c r="AS36" i="17"/>
  <c r="AU36" i="17"/>
  <c r="AV36" i="17"/>
  <c r="AW36" i="17"/>
  <c r="AX36" i="17"/>
  <c r="AZ36" i="17"/>
  <c r="BA36" i="17"/>
  <c r="BB36" i="17"/>
  <c r="BC36" i="17"/>
  <c r="AF26" i="17"/>
  <c r="AF25" i="17" s="1"/>
  <c r="AG26" i="17"/>
  <c r="AH26" i="17"/>
  <c r="AH25" i="17" s="1"/>
  <c r="AI26" i="17"/>
  <c r="AI25" i="17" s="1"/>
  <c r="AJ26" i="17"/>
  <c r="AJ25" i="17" s="1"/>
  <c r="AO25" i="17"/>
  <c r="AT25" i="17"/>
  <c r="AY26" i="17"/>
  <c r="AY25" i="17" s="1"/>
  <c r="AF29" i="17"/>
  <c r="AG29" i="17"/>
  <c r="AG28" i="17" s="1"/>
  <c r="AG27" i="17" s="1"/>
  <c r="AH29" i="17"/>
  <c r="AH28" i="17" s="1"/>
  <c r="AH27" i="17" s="1"/>
  <c r="AI29" i="17"/>
  <c r="AI28" i="17" s="1"/>
  <c r="AI27" i="17" s="1"/>
  <c r="AJ29" i="17"/>
  <c r="AJ28" i="17" s="1"/>
  <c r="AJ27" i="17" s="1"/>
  <c r="AO29" i="17"/>
  <c r="AO28" i="17" s="1"/>
  <c r="AO27" i="17" s="1"/>
  <c r="AT28" i="17"/>
  <c r="AT27" i="17" s="1"/>
  <c r="AY29" i="17"/>
  <c r="AY28" i="17" s="1"/>
  <c r="AY27" i="17" s="1"/>
  <c r="AF31" i="17"/>
  <c r="AG31" i="17"/>
  <c r="AH31" i="17"/>
  <c r="AI31" i="17"/>
  <c r="AJ31" i="17"/>
  <c r="AT30" i="17"/>
  <c r="AY31" i="17"/>
  <c r="AF32" i="17"/>
  <c r="AG32" i="17"/>
  <c r="AH32" i="17"/>
  <c r="AI32" i="17"/>
  <c r="AJ32" i="17"/>
  <c r="AY32" i="17"/>
  <c r="AF33" i="17"/>
  <c r="AG33" i="17"/>
  <c r="AH33" i="17"/>
  <c r="AI33" i="17"/>
  <c r="AJ33" i="17"/>
  <c r="AY33" i="17"/>
  <c r="AF34" i="17"/>
  <c r="AG34" i="17"/>
  <c r="AH34" i="17"/>
  <c r="AI34" i="17"/>
  <c r="AJ34" i="17"/>
  <c r="AY34" i="17"/>
  <c r="AF35" i="17"/>
  <c r="AG35" i="17"/>
  <c r="AH35" i="17"/>
  <c r="AI35" i="17"/>
  <c r="AJ35" i="17"/>
  <c r="AY35" i="17"/>
  <c r="AF37" i="17"/>
  <c r="AG37" i="17"/>
  <c r="AG36" i="17" s="1"/>
  <c r="AH37" i="17"/>
  <c r="AH36" i="17" s="1"/>
  <c r="AI37" i="17"/>
  <c r="AI36" i="17" s="1"/>
  <c r="AJ37" i="17"/>
  <c r="AJ36" i="17" s="1"/>
  <c r="AO37" i="17"/>
  <c r="AO36" i="17" s="1"/>
  <c r="AT37" i="17"/>
  <c r="AT36" i="17" s="1"/>
  <c r="AY37" i="17"/>
  <c r="AY36" i="17" s="1"/>
  <c r="AD30" i="17"/>
  <c r="AJ30" i="17" l="1"/>
  <c r="AH30" i="17"/>
  <c r="AF30" i="17"/>
  <c r="AY30" i="17"/>
  <c r="AO30" i="17"/>
  <c r="AI30" i="17"/>
  <c r="AG30" i="17"/>
  <c r="AE34" i="17"/>
  <c r="AE32" i="17"/>
  <c r="AE26" i="17"/>
  <c r="AE25" i="17" s="1"/>
  <c r="AE37" i="17"/>
  <c r="AE36" i="17" s="1"/>
  <c r="AE35" i="17"/>
  <c r="AE33" i="17"/>
  <c r="AE31" i="17"/>
  <c r="AE29" i="17"/>
  <c r="AE28" i="17" s="1"/>
  <c r="AE27" i="17" s="1"/>
  <c r="AF36" i="17"/>
  <c r="AF28" i="17"/>
  <c r="AF27" i="17" s="1"/>
  <c r="AG25" i="17"/>
  <c r="AE30" i="17" l="1"/>
  <c r="AD28" i="17" l="1"/>
  <c r="K28" i="17"/>
  <c r="L28" i="17"/>
  <c r="M28" i="17"/>
  <c r="N28" i="17"/>
  <c r="P28" i="17"/>
  <c r="Q28" i="17"/>
  <c r="R28" i="17"/>
  <c r="S28" i="17"/>
  <c r="U28" i="17"/>
  <c r="V28" i="17"/>
  <c r="W28" i="17"/>
  <c r="X28" i="17"/>
  <c r="Z28" i="17"/>
  <c r="AA28" i="17"/>
  <c r="AB28" i="17"/>
  <c r="AC28" i="17"/>
  <c r="F28" i="17"/>
  <c r="F27" i="17" s="1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F37" i="17"/>
  <c r="F36" i="17" s="1"/>
  <c r="G37" i="17"/>
  <c r="H37" i="17"/>
  <c r="H36" i="17" s="1"/>
  <c r="I37" i="17"/>
  <c r="I36" i="17" s="1"/>
  <c r="F31" i="17"/>
  <c r="G31" i="17"/>
  <c r="H31" i="17"/>
  <c r="I31" i="17"/>
  <c r="F32" i="17"/>
  <c r="G32" i="17"/>
  <c r="H32" i="17"/>
  <c r="I32" i="17"/>
  <c r="F33" i="17"/>
  <c r="G33" i="17"/>
  <c r="H33" i="17"/>
  <c r="I33" i="17"/>
  <c r="F34" i="17"/>
  <c r="G34" i="17"/>
  <c r="H34" i="17"/>
  <c r="I34" i="17"/>
  <c r="F35" i="17"/>
  <c r="G35" i="17"/>
  <c r="H35" i="17"/>
  <c r="I35" i="17"/>
  <c r="F29" i="17"/>
  <c r="G29" i="17"/>
  <c r="G28" i="17" s="1"/>
  <c r="G27" i="17" s="1"/>
  <c r="H29" i="17"/>
  <c r="H28" i="17" s="1"/>
  <c r="H27" i="17" s="1"/>
  <c r="I29" i="17"/>
  <c r="I28" i="17" s="1"/>
  <c r="I27" i="17" s="1"/>
  <c r="I26" i="17"/>
  <c r="G26" i="17"/>
  <c r="G25" i="17" s="1"/>
  <c r="H26" i="17"/>
  <c r="F26" i="17"/>
  <c r="F25" i="17" s="1"/>
  <c r="D36" i="17"/>
  <c r="D30" i="17"/>
  <c r="F23" i="17"/>
  <c r="G23" i="17"/>
  <c r="H23" i="17"/>
  <c r="I23" i="17"/>
  <c r="H25" i="17"/>
  <c r="I25" i="17"/>
  <c r="H30" i="17" l="1"/>
  <c r="F30" i="17"/>
  <c r="I30" i="17"/>
  <c r="E35" i="17"/>
  <c r="E33" i="17"/>
  <c r="E31" i="17"/>
  <c r="G30" i="17"/>
  <c r="E26" i="17"/>
  <c r="E25" i="17" s="1"/>
  <c r="E29" i="17"/>
  <c r="E28" i="17" s="1"/>
  <c r="E27" i="17" s="1"/>
  <c r="E34" i="17"/>
  <c r="E32" i="17"/>
  <c r="E37" i="17"/>
  <c r="E36" i="17" s="1"/>
  <c r="G36" i="17"/>
  <c r="E30" i="17" l="1"/>
  <c r="AD25" i="17" l="1"/>
  <c r="D28" i="17"/>
  <c r="J29" i="17"/>
  <c r="J28" i="17" s="1"/>
  <c r="O29" i="17"/>
  <c r="O28" i="17" s="1"/>
  <c r="T28" i="17"/>
  <c r="Y29" i="17"/>
  <c r="Y28" i="17" s="1"/>
  <c r="D25" i="17"/>
  <c r="Y26" i="17"/>
  <c r="AD27" i="17" l="1"/>
  <c r="AK23" i="17"/>
  <c r="AL23" i="17"/>
  <c r="AM23" i="17"/>
  <c r="AN23" i="17"/>
  <c r="AP23" i="17"/>
  <c r="AQ23" i="17"/>
  <c r="AR23" i="17"/>
  <c r="AS23" i="17"/>
  <c r="AU23" i="17"/>
  <c r="AV23" i="17"/>
  <c r="AW23" i="17"/>
  <c r="AX23" i="17"/>
  <c r="AY23" i="17"/>
  <c r="AZ23" i="17"/>
  <c r="BA23" i="17"/>
  <c r="BB23" i="17"/>
  <c r="BC23" i="17"/>
  <c r="AD23" i="17"/>
  <c r="AD22" i="17" s="1"/>
  <c r="AD21" i="17" l="1"/>
  <c r="K27" i="17" l="1"/>
  <c r="L27" i="17"/>
  <c r="L21" i="17" s="1"/>
  <c r="L20" i="17" s="1"/>
  <c r="M27" i="17"/>
  <c r="N27" i="17"/>
  <c r="N21" i="17" s="1"/>
  <c r="N20" i="17" s="1"/>
  <c r="P27" i="17"/>
  <c r="Q27" i="17"/>
  <c r="Q21" i="17" s="1"/>
  <c r="Q20" i="17" s="1"/>
  <c r="R27" i="17"/>
  <c r="S27" i="17"/>
  <c r="S21" i="17" s="1"/>
  <c r="S20" i="17" s="1"/>
  <c r="U27" i="17"/>
  <c r="V27" i="17"/>
  <c r="W27" i="17"/>
  <c r="X27" i="17"/>
  <c r="Z27" i="17"/>
  <c r="AA27" i="17"/>
  <c r="AB27" i="17"/>
  <c r="AC27" i="17"/>
  <c r="Y30" i="17"/>
  <c r="J30" i="17"/>
  <c r="K30" i="17"/>
  <c r="L30" i="17"/>
  <c r="M30" i="17"/>
  <c r="N30" i="17"/>
  <c r="U30" i="17"/>
  <c r="V30" i="17"/>
  <c r="W30" i="17"/>
  <c r="X30" i="17"/>
  <c r="Z30" i="17"/>
  <c r="AA30" i="17"/>
  <c r="AB30" i="17"/>
  <c r="AC30" i="17"/>
  <c r="D27" i="17"/>
  <c r="Y27" i="17"/>
  <c r="T27" i="17"/>
  <c r="O27" i="17"/>
  <c r="J27" i="17"/>
  <c r="O26" i="17"/>
  <c r="J26" i="17"/>
  <c r="K25" i="17"/>
  <c r="K22" i="17" s="1"/>
  <c r="L25" i="17"/>
  <c r="L22" i="17" s="1"/>
  <c r="M25" i="17"/>
  <c r="M22" i="17" s="1"/>
  <c r="N25" i="17"/>
  <c r="N22" i="17" s="1"/>
  <c r="P25" i="17"/>
  <c r="P22" i="17" s="1"/>
  <c r="Q25" i="17"/>
  <c r="Q22" i="17" s="1"/>
  <c r="R25" i="17"/>
  <c r="R22" i="17" s="1"/>
  <c r="S25" i="17"/>
  <c r="S22" i="17" s="1"/>
  <c r="T25" i="17"/>
  <c r="T22" i="17" s="1"/>
  <c r="U25" i="17"/>
  <c r="U22" i="17" s="1"/>
  <c r="V25" i="17"/>
  <c r="V22" i="17" s="1"/>
  <c r="W25" i="17"/>
  <c r="W22" i="17" s="1"/>
  <c r="X25" i="17"/>
  <c r="X22" i="17" s="1"/>
  <c r="Z25" i="17"/>
  <c r="Z22" i="17" s="1"/>
  <c r="AA25" i="17"/>
  <c r="AA22" i="17" s="1"/>
  <c r="AB25" i="17"/>
  <c r="AB22" i="17" s="1"/>
  <c r="AC25" i="17"/>
  <c r="AC22" i="17" s="1"/>
  <c r="D23" i="17"/>
  <c r="T21" i="17" l="1"/>
  <c r="T20" i="17" s="1"/>
  <c r="AC21" i="17"/>
  <c r="AC20" i="17" s="1"/>
  <c r="AA21" i="17"/>
  <c r="AA20" i="17" s="1"/>
  <c r="X21" i="17"/>
  <c r="X20" i="17" s="1"/>
  <c r="V21" i="17"/>
  <c r="V20" i="17" s="1"/>
  <c r="AB21" i="17"/>
  <c r="AB20" i="17" s="1"/>
  <c r="Z21" i="17"/>
  <c r="Z20" i="17" s="1"/>
  <c r="W21" i="17"/>
  <c r="W20" i="17" s="1"/>
  <c r="U21" i="17"/>
  <c r="U20" i="17" s="1"/>
  <c r="R21" i="17"/>
  <c r="R20" i="17" s="1"/>
  <c r="P21" i="17"/>
  <c r="P20" i="17" s="1"/>
  <c r="M21" i="17"/>
  <c r="M20" i="17" s="1"/>
  <c r="K21" i="17"/>
  <c r="K20" i="17" s="1"/>
  <c r="J25" i="17"/>
  <c r="J22" i="17" s="1"/>
  <c r="J21" i="17" s="1"/>
  <c r="J20" i="17" s="1"/>
  <c r="O25" i="17"/>
  <c r="O22" i="17" s="1"/>
  <c r="O21" i="17" s="1"/>
  <c r="O20" i="17" s="1"/>
  <c r="Y25" i="17"/>
  <c r="Y22" i="17" s="1"/>
  <c r="Y21" i="17" s="1"/>
  <c r="Y20" i="17" s="1"/>
  <c r="AT23" i="17" l="1"/>
  <c r="AJ23" i="17"/>
  <c r="AO23" i="17" l="1"/>
  <c r="AI23" i="17"/>
  <c r="AH23" i="17" l="1"/>
  <c r="AH22" i="17" s="1"/>
  <c r="AH21" i="17" s="1"/>
  <c r="AH20" i="17" s="1"/>
  <c r="H22" i="17"/>
  <c r="H21" i="17" s="1"/>
  <c r="H20" i="17" s="1"/>
  <c r="AG23" i="17"/>
  <c r="AG22" i="17" s="1"/>
  <c r="AG21" i="17" s="1"/>
  <c r="AG20" i="17" s="1"/>
  <c r="AF23" i="17"/>
  <c r="J36" i="17"/>
  <c r="J19" i="17" s="1"/>
  <c r="K36" i="17"/>
  <c r="K19" i="17" s="1"/>
  <c r="L36" i="17"/>
  <c r="L19" i="17" s="1"/>
  <c r="M36" i="17"/>
  <c r="M19" i="17" s="1"/>
  <c r="N36" i="17"/>
  <c r="N19" i="17" s="1"/>
  <c r="O36" i="17"/>
  <c r="O19" i="17" s="1"/>
  <c r="P36" i="17"/>
  <c r="P19" i="17" s="1"/>
  <c r="Q36" i="17"/>
  <c r="Q19" i="17" s="1"/>
  <c r="R36" i="17"/>
  <c r="R19" i="17" s="1"/>
  <c r="S36" i="17"/>
  <c r="S19" i="17" s="1"/>
  <c r="T36" i="17"/>
  <c r="T19" i="17" s="1"/>
  <c r="U36" i="17"/>
  <c r="U19" i="17" s="1"/>
  <c r="V36" i="17"/>
  <c r="V19" i="17" s="1"/>
  <c r="W36" i="17"/>
  <c r="W19" i="17" s="1"/>
  <c r="X36" i="17"/>
  <c r="X19" i="17" s="1"/>
  <c r="Y36" i="17"/>
  <c r="Y19" i="17" s="1"/>
  <c r="Z36" i="17"/>
  <c r="Z19" i="17" s="1"/>
  <c r="AA36" i="17"/>
  <c r="AA19" i="17" s="1"/>
  <c r="AB36" i="17"/>
  <c r="AB19" i="17" s="1"/>
  <c r="AC36" i="17"/>
  <c r="AC19" i="17" s="1"/>
  <c r="AD36" i="17"/>
  <c r="AJ22" i="17"/>
  <c r="AJ21" i="17" s="1"/>
  <c r="AJ20" i="17" s="1"/>
  <c r="AJ19" i="17" s="1"/>
  <c r="AK22" i="17"/>
  <c r="AK21" i="17" s="1"/>
  <c r="AK20" i="17" s="1"/>
  <c r="AK19" i="17" s="1"/>
  <c r="AL22" i="17"/>
  <c r="AL21" i="17" s="1"/>
  <c r="AL20" i="17" s="1"/>
  <c r="AL19" i="17" s="1"/>
  <c r="AM22" i="17"/>
  <c r="AM21" i="17" s="1"/>
  <c r="AM20" i="17" s="1"/>
  <c r="AM19" i="17" s="1"/>
  <c r="AN22" i="17"/>
  <c r="AN21" i="17" s="1"/>
  <c r="AN20" i="17" s="1"/>
  <c r="AN19" i="17" s="1"/>
  <c r="AO22" i="17"/>
  <c r="AO21" i="17" s="1"/>
  <c r="AO20" i="17" s="1"/>
  <c r="AO19" i="17" s="1"/>
  <c r="AQ22" i="17"/>
  <c r="AQ21" i="17" s="1"/>
  <c r="AQ20" i="17" s="1"/>
  <c r="AQ19" i="17" s="1"/>
  <c r="AS22" i="17"/>
  <c r="AS21" i="17" s="1"/>
  <c r="AS20" i="17" s="1"/>
  <c r="AS19" i="17" s="1"/>
  <c r="AT22" i="17"/>
  <c r="AT21" i="17" s="1"/>
  <c r="AT20" i="17" s="1"/>
  <c r="AT19" i="17" s="1"/>
  <c r="AU22" i="17"/>
  <c r="AU21" i="17" s="1"/>
  <c r="AU20" i="17" s="1"/>
  <c r="AU19" i="17" s="1"/>
  <c r="AV22" i="17"/>
  <c r="AV21" i="17" s="1"/>
  <c r="AV20" i="17" s="1"/>
  <c r="AV19" i="17" s="1"/>
  <c r="AW22" i="17"/>
  <c r="AW21" i="17" s="1"/>
  <c r="AW20" i="17" s="1"/>
  <c r="AW19" i="17" s="1"/>
  <c r="AY22" i="17"/>
  <c r="AY21" i="17" s="1"/>
  <c r="AY20" i="17" s="1"/>
  <c r="AY19" i="17" s="1"/>
  <c r="AZ22" i="17"/>
  <c r="AZ21" i="17" s="1"/>
  <c r="AZ20" i="17" s="1"/>
  <c r="BA22" i="17"/>
  <c r="BA21" i="17" s="1"/>
  <c r="BA20" i="17" s="1"/>
  <c r="BA19" i="17" s="1"/>
  <c r="BB22" i="17"/>
  <c r="BB21" i="17" s="1"/>
  <c r="BB20" i="17" s="1"/>
  <c r="BC22" i="17"/>
  <c r="BC21" i="17" s="1"/>
  <c r="BC20" i="17" s="1"/>
  <c r="BC19" i="17" s="1"/>
  <c r="D22" i="17"/>
  <c r="D21" i="17" s="1"/>
  <c r="BB19" i="17" l="1"/>
  <c r="AZ19" i="17"/>
  <c r="H19" i="17"/>
  <c r="AG19" i="17"/>
  <c r="AH19" i="17"/>
  <c r="I22" i="17"/>
  <c r="I21" i="17" s="1"/>
  <c r="I20" i="17" s="1"/>
  <c r="I19" i="17" s="1"/>
  <c r="AE23" i="17"/>
  <c r="G22" i="17"/>
  <c r="G21" i="17" s="1"/>
  <c r="G20" i="17" s="1"/>
  <c r="G19" i="17" s="1"/>
  <c r="AR22" i="17"/>
  <c r="AR21" i="17" s="1"/>
  <c r="AR20" i="17" s="1"/>
  <c r="AR19" i="17" s="1"/>
  <c r="AP22" i="17"/>
  <c r="AP21" i="17" s="1"/>
  <c r="AP20" i="17" s="1"/>
  <c r="AP19" i="17" s="1"/>
  <c r="AF22" i="17"/>
  <c r="AF21" i="17" s="1"/>
  <c r="AF20" i="17" s="1"/>
  <c r="AF19" i="17" s="1"/>
  <c r="AD20" i="17"/>
  <c r="AD19" i="17" s="1"/>
  <c r="D20" i="17"/>
  <c r="D19" i="17" s="1"/>
  <c r="F22" i="17" l="1"/>
  <c r="F21" i="17" s="1"/>
  <c r="F20" i="17" s="1"/>
  <c r="F19" i="17" s="1"/>
  <c r="E23" i="17" l="1"/>
  <c r="E22" i="17" s="1"/>
  <c r="E21" i="17" s="1"/>
  <c r="E20" i="17" s="1"/>
  <c r="E19" i="17" s="1"/>
  <c r="AX22" i="17" l="1"/>
  <c r="AX21" i="17" s="1"/>
  <c r="AX20" i="17" s="1"/>
  <c r="AX19" i="17" s="1"/>
  <c r="AE22" i="17"/>
  <c r="AE21" i="17" s="1"/>
  <c r="AE20" i="17" s="1"/>
  <c r="AE19" i="17" s="1"/>
  <c r="AI22" i="17" l="1"/>
  <c r="AI21" i="17" s="1"/>
  <c r="AI20" i="17" s="1"/>
  <c r="AI19" i="17" s="1"/>
</calcChain>
</file>

<file path=xl/sharedStrings.xml><?xml version="1.0" encoding="utf-8"?>
<sst xmlns="http://schemas.openxmlformats.org/spreadsheetml/2006/main" count="1693" uniqueCount="764">
  <si>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</si>
  <si>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</si>
  <si>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</si>
  <si>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</si>
  <si>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</si>
  <si>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</si>
  <si>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</si>
  <si>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</si>
  <si>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</si>
  <si>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</si>
  <si>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</si>
  <si>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</si>
  <si>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</si>
  <si>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</si>
  <si>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</si>
  <si>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</si>
  <si>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</si>
  <si>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</si>
  <si>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</si>
  <si>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</si>
  <si>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</si>
  <si>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</si>
  <si>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</si>
  <si>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</si>
  <si>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</si>
  <si>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</si>
  <si>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</si>
  <si>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</si>
  <si>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</si>
  <si>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</si>
  <si>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</si>
  <si>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</si>
  <si>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</si>
  <si>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</si>
  <si>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</si>
  <si>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</si>
  <si>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</si>
  <si>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</si>
  <si>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</si>
  <si>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</si>
  <si>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</si>
  <si>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</si>
  <si>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</si>
  <si>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</si>
  <si>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</si>
  <si>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</si>
  <si>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</si>
  <si>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</si>
  <si>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</si>
  <si>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</si>
  <si>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</si>
  <si>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</si>
  <si>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</si>
  <si>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</si>
  <si>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</si>
  <si>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</si>
  <si>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</si>
  <si>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</si>
  <si>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</si>
  <si>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</si>
  <si>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</si>
  <si>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</si>
  <si>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</si>
  <si>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</si>
  <si>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</si>
  <si>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</si>
  <si>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</si>
  <si>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</si>
  <si>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</si>
  <si>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</si>
  <si>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</si>
  <si>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</si>
  <si>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</si>
  <si>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</si>
  <si>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</si>
  <si>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</si>
  <si>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</si>
  <si>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</si>
  <si>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</si>
  <si>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</si>
  <si>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</si>
  <si>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</si>
  <si>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</si>
  <si>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</si>
  <si>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</si>
  <si>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</si>
  <si>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</si>
  <si>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</si>
  <si>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</si>
  <si>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</si>
  <si>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</si>
  <si>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</si>
  <si>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</si>
  <si>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</si>
  <si>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</si>
  <si>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</si>
  <si>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</si>
  <si>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</si>
  <si>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</si>
  <si>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</si>
  <si>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</si>
  <si>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</si>
  <si>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</si>
  <si>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</si>
  <si>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</si>
  <si>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</si>
  <si>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</si>
  <si>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</si>
  <si>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</si>
  <si>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</si>
  <si>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</si>
  <si>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</si>
  <si>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</si>
  <si>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</si>
  <si>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</si>
  <si>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</si>
  <si>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</si>
  <si>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</si>
  <si>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</si>
  <si>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</si>
  <si>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</si>
  <si>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</si>
  <si>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</si>
  <si>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</si>
  <si>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</si>
  <si>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</si>
  <si>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</si>
  <si>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</si>
  <si>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</si>
  <si>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</si>
  <si>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</si>
  <si>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</si>
  <si>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</si>
  <si>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</si>
  <si>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</si>
  <si>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</si>
  <si>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</si>
  <si>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</si>
  <si>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</si>
  <si>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</si>
  <si>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</si>
  <si>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</si>
  <si>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</si>
  <si>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</si>
  <si>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</si>
  <si>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</si>
  <si>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</si>
  <si>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</si>
  <si>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</si>
  <si>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</si>
  <si>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</si>
  <si>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</si>
  <si>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</si>
  <si>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</si>
  <si>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</si>
  <si>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</si>
  <si>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</si>
  <si>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</si>
  <si>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</si>
  <si>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</si>
  <si>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</si>
  <si>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</si>
  <si>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</si>
  <si>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</si>
  <si>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</si>
  <si>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</si>
  <si>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</si>
  <si>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</si>
  <si>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</si>
  <si>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</si>
  <si>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</si>
  <si>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</si>
  <si>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</si>
  <si>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</si>
  <si>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</si>
  <si>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</si>
  <si>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</si>
  <si>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</si>
  <si>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</si>
  <si>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</si>
  <si>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</si>
  <si>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</si>
  <si>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</si>
  <si>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</si>
  <si>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</si>
  <si>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</si>
  <si>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</si>
  <si>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</si>
  <si>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</si>
  <si>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</si>
  <si>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</si>
  <si>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</si>
  <si>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</si>
  <si>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</si>
  <si>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</si>
  <si>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</si>
  <si>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</si>
  <si>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</si>
  <si>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</si>
  <si>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</si>
  <si>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</si>
  <si>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</si>
  <si>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</si>
  <si>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</si>
  <si>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</si>
  <si>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</si>
  <si>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</si>
  <si>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</si>
  <si>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</si>
  <si>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</si>
  <si>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</si>
  <si>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</si>
  <si>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</si>
  <si>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</si>
  <si>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</si>
  <si>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</si>
  <si>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</si>
  <si>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</si>
  <si>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</si>
  <si>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</si>
  <si>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</si>
  <si>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</si>
  <si>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</si>
  <si>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</si>
  <si>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</si>
  <si>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</si>
  <si>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</si>
  <si>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</si>
  <si>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</si>
  <si>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</si>
  <si>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</si>
  <si>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</si>
  <si>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</si>
  <si>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</si>
  <si>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</si>
  <si>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</si>
  <si>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</si>
  <si>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</si>
  <si>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</si>
  <si>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</si>
  <si>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</si>
  <si>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</si>
  <si>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</si>
  <si>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</si>
  <si>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</si>
  <si>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</si>
  <si>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</si>
  <si>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</si>
  <si>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</si>
  <si>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</si>
  <si>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</si>
  <si>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</si>
  <si>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</si>
  <si>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</si>
  <si>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</si>
  <si>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</si>
  <si>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</si>
  <si>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</si>
  <si>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</si>
  <si>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</si>
  <si>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</si>
  <si>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</si>
  <si>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</si>
  <si>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</si>
  <si>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</si>
  <si>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</si>
  <si>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</si>
  <si>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</si>
  <si>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</si>
  <si>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</si>
  <si>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</si>
  <si>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</si>
  <si>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</si>
  <si>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</si>
  <si>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</si>
  <si>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</si>
  <si>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</si>
  <si>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</si>
  <si>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</si>
  <si>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</si>
  <si>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</si>
  <si>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</si>
  <si>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</si>
  <si>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</si>
  <si>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</si>
  <si>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</si>
  <si>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</si>
  <si>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</si>
  <si>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</si>
  <si>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</si>
  <si>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</si>
  <si>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</si>
  <si>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</si>
  <si>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</si>
  <si>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</si>
  <si>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</si>
  <si>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</si>
  <si>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</si>
  <si>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</si>
  <si>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</si>
  <si>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</si>
  <si>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</si>
  <si>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</si>
  <si>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</si>
  <si>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</si>
  <si>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</si>
  <si>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</si>
  <si>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</si>
  <si>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</si>
  <si>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</si>
  <si>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</si>
  <si>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</si>
  <si>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</si>
  <si>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</si>
  <si>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</si>
  <si>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</si>
  <si>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</si>
  <si>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</si>
  <si>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</si>
  <si>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</si>
  <si>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</si>
  <si>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</si>
  <si>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</si>
  <si>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</si>
  <si>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</si>
  <si>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</si>
  <si>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</si>
  <si>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</si>
  <si>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</si>
  <si>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</si>
  <si>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</si>
  <si>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</si>
  <si>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</si>
  <si>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</si>
  <si>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</si>
  <si>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</si>
  <si>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</si>
  <si>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</si>
  <si>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</si>
  <si>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</si>
  <si>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</si>
  <si>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</si>
  <si>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</si>
  <si>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</si>
  <si>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</si>
  <si>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</si>
  <si>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</si>
  <si>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</si>
  <si>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</si>
  <si>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</si>
  <si>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</si>
  <si>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</si>
  <si>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</si>
  <si>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</si>
  <si>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</si>
  <si>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</si>
  <si>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</si>
  <si>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</si>
  <si>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</si>
  <si>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</si>
  <si>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</si>
  <si>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</si>
  <si>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</si>
  <si>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</si>
  <si>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</si>
  <si>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</si>
  <si>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</si>
  <si>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</si>
  <si>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</si>
  <si>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</si>
  <si>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</si>
  <si>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</si>
  <si>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</si>
  <si>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</si>
  <si>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</si>
  <si>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</si>
  <si>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</si>
  <si>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</si>
  <si>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</si>
  <si>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</si>
  <si>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</si>
  <si>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</si>
  <si>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</si>
  <si>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</si>
  <si>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</si>
  <si>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</si>
  <si>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</si>
  <si>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</si>
  <si>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</si>
  <si>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</si>
  <si>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</si>
  <si>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</si>
  <si>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</si>
  <si>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</si>
  <si>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</si>
  <si>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</si>
  <si>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</si>
  <si>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</si>
  <si>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</si>
  <si>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</si>
  <si>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</si>
  <si>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</si>
  <si>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</si>
  <si>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</si>
  <si>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</si>
  <si>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</si>
  <si>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</si>
  <si>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</si>
  <si>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</si>
  <si>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</si>
  <si>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</si>
  <si>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</si>
  <si>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</si>
  <si>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</si>
  <si>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</si>
  <si>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</si>
  <si>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</si>
  <si>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</si>
  <si>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</si>
  <si>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</si>
  <si>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</si>
  <si>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</si>
  <si>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</si>
  <si>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</si>
  <si>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</si>
  <si>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</si>
  <si>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</si>
  <si>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</si>
  <si>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</si>
  <si>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</si>
  <si>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</si>
  <si>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</si>
  <si>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</si>
  <si>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</si>
  <si>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</si>
  <si>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</si>
  <si>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</si>
  <si>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</si>
  <si>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</si>
  <si>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</si>
  <si>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</si>
  <si>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</si>
  <si>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</si>
  <si>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</si>
  <si>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</si>
  <si>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</si>
  <si>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</si>
  <si>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</si>
  <si>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</si>
  <si>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</si>
  <si>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</si>
  <si>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</si>
  <si>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</si>
  <si>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</si>
  <si>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</si>
  <si>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</si>
  <si>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</si>
  <si>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</si>
  <si>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</si>
  <si>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</si>
  <si>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</si>
  <si>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</si>
  <si>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</si>
  <si>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</si>
  <si>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</si>
  <si>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</si>
  <si>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</si>
  <si>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</si>
  <si>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</si>
  <si>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</si>
  <si>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</si>
  <si>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</si>
  <si>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</si>
  <si>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</si>
  <si>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</si>
  <si>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</si>
  <si>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</si>
  <si>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</si>
  <si>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</si>
  <si>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</si>
  <si>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</si>
  <si>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</si>
  <si>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</si>
  <si>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</si>
  <si>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</si>
  <si>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</si>
  <si>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</si>
  <si>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</si>
  <si>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</si>
  <si>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</si>
  <si>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</si>
  <si>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</si>
  <si>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</si>
  <si>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</si>
  <si>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</si>
  <si>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</si>
  <si>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</si>
  <si>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</si>
  <si>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</si>
  <si>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</si>
  <si>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</si>
  <si>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</si>
  <si>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</si>
  <si>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</si>
  <si>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</si>
  <si>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</si>
  <si>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</si>
  <si>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</si>
  <si>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</si>
  <si>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</si>
  <si>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</si>
  <si>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</si>
  <si>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</si>
  <si>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</si>
  <si>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</si>
  <si>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</si>
  <si>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</si>
  <si>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</si>
  <si>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</si>
  <si>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</si>
  <si>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</si>
  <si>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</si>
  <si>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</si>
  <si>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</si>
  <si>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</si>
  <si>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</si>
  <si>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</si>
  <si>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</si>
  <si>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</si>
  <si>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</si>
  <si>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</si>
  <si>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</si>
  <si>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</si>
  <si>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</si>
  <si>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</si>
  <si>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</si>
  <si>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</si>
  <si>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</si>
  <si>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</si>
  <si>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</si>
  <si>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</si>
  <si>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</si>
  <si>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</si>
  <si>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</si>
  <si>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</si>
  <si>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</si>
  <si>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</si>
  <si>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</si>
  <si>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</si>
  <si>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</si>
  <si>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</si>
  <si>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</si>
  <si>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</si>
  <si>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</si>
  <si>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</si>
  <si>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</si>
  <si>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</si>
  <si>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</si>
  <si>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</si>
  <si>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</si>
  <si>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</si>
  <si>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</si>
  <si>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</si>
  <si>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</si>
  <si>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</si>
  <si>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</si>
  <si>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</si>
  <si>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</si>
  <si>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</si>
  <si>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</si>
  <si>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</si>
  <si>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</si>
  <si>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</si>
  <si>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</si>
  <si>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</si>
  <si>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</si>
  <si>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</si>
  <si>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</si>
  <si>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</si>
  <si>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</si>
  <si>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</si>
  <si>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</si>
  <si>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</si>
  <si>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</si>
  <si>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</si>
  <si>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</si>
  <si>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</si>
  <si>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</si>
  <si>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</si>
  <si>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</si>
  <si>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</si>
  <si>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</si>
  <si>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</si>
  <si>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</si>
  <si>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</si>
  <si>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</si>
  <si>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</si>
  <si>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</si>
  <si>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</si>
  <si>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</si>
  <si>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</si>
  <si>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</si>
  <si>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</si>
  <si>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</si>
  <si>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</si>
  <si>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</si>
  <si>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</si>
  <si>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</si>
  <si>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</si>
  <si>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</si>
  <si>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</si>
  <si>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</si>
  <si>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</si>
  <si>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</si>
  <si>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</si>
  <si>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</si>
  <si>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</si>
  <si>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</si>
  <si>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</si>
  <si>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</si>
  <si>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</si>
  <si>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</si>
  <si>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</si>
  <si>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</si>
  <si>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</si>
  <si>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</si>
  <si>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</si>
  <si>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</si>
  <si>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</si>
  <si>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</si>
  <si>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</si>
  <si>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</si>
  <si>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</si>
  <si>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</si>
  <si>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</si>
  <si>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</si>
  <si>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</si>
  <si>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</si>
  <si>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</si>
  <si>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</si>
  <si>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</si>
  <si>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</si>
  <si>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</si>
  <si>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</si>
  <si>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</si>
  <si>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</si>
  <si>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</si>
  <si>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</si>
  <si>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</si>
  <si>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</si>
  <si>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</si>
  <si>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</si>
  <si>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</si>
  <si>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</si>
  <si>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</si>
  <si>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</si>
  <si>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</si>
  <si>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</si>
  <si>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</si>
  <si>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</si>
  <si>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</si>
  <si>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</si>
  <si>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</si>
  <si>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</si>
  <si>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</si>
  <si>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</si>
  <si>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</si>
  <si>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</si>
  <si>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</si>
  <si>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</si>
  <si>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</si>
  <si>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</si>
  <si>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</si>
  <si>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</si>
  <si>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</si>
  <si>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</si>
  <si>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</si>
  <si>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</si>
  <si>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</si>
  <si>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</si>
  <si>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</si>
  <si>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Всего</t>
  </si>
  <si>
    <t>I квартал</t>
  </si>
  <si>
    <t>II квартал</t>
  </si>
  <si>
    <t>III квартал</t>
  </si>
  <si>
    <t>IV квартал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</si>
  <si>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</si>
  <si>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</si>
  <si>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</si>
  <si>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</si>
  <si>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</si>
  <si>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</si>
  <si>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</si>
  <si>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</si>
  <si>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</si>
  <si>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</si>
  <si>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</si>
  <si>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</si>
  <si>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</si>
  <si>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</si>
  <si>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</si>
  <si>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</si>
  <si>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</si>
  <si>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</si>
  <si>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</si>
  <si>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</si>
  <si>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</si>
  <si>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</si>
  <si>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</si>
  <si>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</si>
  <si>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</si>
  <si>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</si>
  <si>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</si>
  <si>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</si>
  <si>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</si>
  <si>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</si>
  <si>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</si>
  <si>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</si>
  <si>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</si>
  <si>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</si>
  <si>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</si>
  <si>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</si>
  <si>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</si>
  <si>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</si>
  <si>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</si>
  <si>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</si>
  <si>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</si>
  <si>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</si>
  <si>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</si>
  <si>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</si>
  <si>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</si>
  <si>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</si>
  <si>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</si>
  <si>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</si>
  <si>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</si>
  <si>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</si>
  <si>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</si>
  <si>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</si>
  <si>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</si>
  <si>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</si>
  <si>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приборов учета, класс напряжения 0,22 (0,4) кВ, всего, в том числе:
</t>
  </si>
  <si>
    <t>н/д</t>
  </si>
  <si>
    <t>2021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</si>
  <si>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</si>
  <si>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</si>
  <si>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</si>
  <si>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</si>
  <si>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Приказом Министерства энергетики и ЖКХ Свердловской области от 05.07.2021 №284</t>
  </si>
  <si>
    <t>L_031.01</t>
  </si>
  <si>
    <t>Модернизация ИИК г. Серов, (выполнение обязательств, предусмотренных 522-ФЗ)</t>
  </si>
  <si>
    <t>L_032.01</t>
  </si>
  <si>
    <t>Модернизация ИИК г. Среднеуральск, (выполнение обязательств, предусмотренных 522-ФЗ)</t>
  </si>
  <si>
    <t>L_033.01</t>
  </si>
  <si>
    <t>Модернизация ИИК г. Нижние Серги, (выполнение обязательств, предусмотренных 522-ФЗ)</t>
  </si>
  <si>
    <t>L_034.01</t>
  </si>
  <si>
    <t>Модернизация ИИК г. Североуральск, (выполнение обязательств, предусмотренных 522-ФЗ)</t>
  </si>
  <si>
    <t>L_035.01</t>
  </si>
  <si>
    <t>Модернизация ИИК г. Краснотурьинск, (выполнение обязательств, предусмотренных 522-ФЗ)</t>
  </si>
  <si>
    <t>L_036.01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</si>
  <si>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</si>
  <si>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</si>
  <si>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Модернизация ПС "Скала" 110/10/6 кВ, пр. победы, 103 с заменой 14 выключателей 6 кВ, замена 14 шт. устройств РЗА, МО город Каменск-Уральский</t>
  </si>
  <si>
    <t>3 квартал</t>
  </si>
  <si>
    <t>(9 месяцев)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</si>
</sst>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6"/>
      <name val="Times New Roman"/>
      <family val="1"/>
      <charset val="204"/>
    </font>
    <font>
      <b/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32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1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right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textRotation="90" wrapText="1"/>
    </xf>
    <xf numFmtId="0" fontId="7" fillId="0" borderId="13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7" fillId="0" borderId="13" xfId="0" applyNumberFormat="1" applyFont="1" applyFill="1" applyBorder="1" applyAlignment="1">
      <alignment horizontal="center" textRotation="90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11" fillId="2" borderId="13" xfId="1" applyNumberFormat="1" applyFont="1" applyFill="1" applyBorder="1" applyAlignment="1">
      <alignment horizontal="center" vertical="center"/>
    </xf>
    <xf numFmtId="0" fontId="11" fillId="2" borderId="41" xfId="1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164" fontId="7" fillId="0" borderId="13" xfId="0" applyNumberFormat="1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0" fontId="12" fillId="0" borderId="13" xfId="0" applyNumberFormat="1" applyFont="1" applyBorder="1" applyAlignment="1">
      <alignment horizontal="left" vertical="center" wrapText="1"/>
    </xf>
    <xf numFmtId="0" fontId="12" fillId="0" borderId="13" xfId="0" applyNumberFormat="1" applyFont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  <xf numFmtId="49" fontId="12" fillId="2" borderId="13" xfId="0" applyNumberFormat="1" applyFont="1" applyFill="1" applyBorder="1" applyAlignment="1">
      <alignment horizontal="center" vertical="center"/>
    </xf>
    <xf numFmtId="0" fontId="12" fillId="2" borderId="13" xfId="0" applyNumberFormat="1" applyFont="1" applyFill="1" applyBorder="1" applyAlignment="1">
      <alignment horizontal="left" vertical="center" wrapText="1"/>
    </xf>
    <xf numFmtId="0" fontId="12" fillId="2" borderId="13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left" vertical="center" wrapText="1"/>
    </xf>
    <xf numFmtId="49" fontId="11" fillId="2" borderId="13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left" vertical="center" wrapText="1"/>
    </xf>
    <xf numFmtId="0" fontId="11" fillId="2" borderId="13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8" fillId="0" borderId="0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2" fillId="0" borderId="0" xfId="0" applyFont="1" applyAlignment="1">
      <alignment horizontal="left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27" t="s">
        <v>1</v>
      </c>
      <c r="AA2" s="127"/>
      <c r="AB2" s="127"/>
      <c r="AC2" s="127"/>
    </row>
    <row r="3" spans="1:29" s="3" customFormat="1" ht="11.25" x14ac:dyDescent="0.2">
      <c r="A3" s="128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</row>
    <row r="4" spans="1:29" s="3" customFormat="1" ht="11.25" x14ac:dyDescent="0.2">
      <c r="I4" s="4" t="s">
        <v>3</v>
      </c>
      <c r="J4" s="126"/>
      <c r="K4" s="126"/>
    </row>
    <row r="6" spans="1:29" s="3" customFormat="1" ht="11.25" x14ac:dyDescent="0.2">
      <c r="G6" s="4" t="s">
        <v>4</v>
      </c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6"/>
    </row>
    <row r="7" spans="1:29" s="1" customFormat="1" ht="10.5" x14ac:dyDescent="0.2">
      <c r="H7" s="131" t="s">
        <v>5</v>
      </c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7"/>
    </row>
    <row r="9" spans="1:29" s="3" customFormat="1" ht="11.25" x14ac:dyDescent="0.2">
      <c r="J9" s="4" t="s">
        <v>6</v>
      </c>
      <c r="K9" s="126"/>
      <c r="L9" s="126"/>
      <c r="M9" s="3" t="s">
        <v>7</v>
      </c>
    </row>
    <row r="11" spans="1:29" s="3" customFormat="1" ht="11.25" x14ac:dyDescent="0.2">
      <c r="J11" s="4" t="s">
        <v>8</v>
      </c>
      <c r="K11" s="132"/>
      <c r="L11" s="132"/>
      <c r="M11" s="132"/>
      <c r="N11" s="132"/>
      <c r="O11" s="132"/>
      <c r="P11" s="132"/>
      <c r="Q11" s="132"/>
      <c r="R11" s="132"/>
      <c r="S11" s="132"/>
    </row>
    <row r="12" spans="1:29" s="1" customFormat="1" ht="10.5" x14ac:dyDescent="0.2">
      <c r="K12" s="131" t="s">
        <v>9</v>
      </c>
      <c r="L12" s="131"/>
      <c r="M12" s="131"/>
      <c r="N12" s="131"/>
      <c r="O12" s="131"/>
      <c r="P12" s="131"/>
      <c r="Q12" s="131"/>
      <c r="R12" s="131"/>
      <c r="S12" s="131"/>
    </row>
    <row r="14" spans="1:29" s="8" customFormat="1" ht="10.5" x14ac:dyDescent="0.2">
      <c r="A14" s="133" t="s">
        <v>10</v>
      </c>
      <c r="B14" s="133" t="s">
        <v>11</v>
      </c>
      <c r="C14" s="133" t="s">
        <v>12</v>
      </c>
      <c r="D14" s="133" t="s">
        <v>13</v>
      </c>
      <c r="E14" s="133" t="s">
        <v>14</v>
      </c>
      <c r="F14" s="133" t="s">
        <v>15</v>
      </c>
      <c r="G14" s="133" t="s">
        <v>16</v>
      </c>
      <c r="H14" s="136" t="s">
        <v>17</v>
      </c>
      <c r="I14" s="137"/>
      <c r="J14" s="137"/>
      <c r="K14" s="137"/>
      <c r="L14" s="137"/>
      <c r="M14" s="137"/>
      <c r="N14" s="137"/>
      <c r="O14" s="137"/>
      <c r="P14" s="137"/>
      <c r="Q14" s="138"/>
      <c r="R14" s="133" t="s">
        <v>18</v>
      </c>
      <c r="S14" s="136" t="s">
        <v>19</v>
      </c>
      <c r="T14" s="137"/>
      <c r="U14" s="137"/>
      <c r="V14" s="137"/>
      <c r="W14" s="137"/>
      <c r="X14" s="137"/>
      <c r="Y14" s="137"/>
      <c r="Z14" s="137"/>
      <c r="AA14" s="137"/>
      <c r="AB14" s="138"/>
      <c r="AC14" s="133" t="s">
        <v>20</v>
      </c>
    </row>
    <row r="15" spans="1:29" s="8" customFormat="1" ht="10.5" x14ac:dyDescent="0.2">
      <c r="A15" s="134"/>
      <c r="B15" s="134"/>
      <c r="C15" s="134"/>
      <c r="D15" s="134"/>
      <c r="E15" s="134"/>
      <c r="F15" s="134"/>
      <c r="G15" s="134"/>
      <c r="H15" s="136" t="s">
        <v>21</v>
      </c>
      <c r="I15" s="137"/>
      <c r="J15" s="137"/>
      <c r="K15" s="137"/>
      <c r="L15" s="138"/>
      <c r="M15" s="136" t="s">
        <v>22</v>
      </c>
      <c r="N15" s="137"/>
      <c r="O15" s="137"/>
      <c r="P15" s="137"/>
      <c r="Q15" s="138"/>
      <c r="R15" s="134"/>
      <c r="S15" s="139" t="s">
        <v>23</v>
      </c>
      <c r="T15" s="140"/>
      <c r="U15" s="139" t="s">
        <v>24</v>
      </c>
      <c r="V15" s="140"/>
      <c r="W15" s="139" t="s">
        <v>25</v>
      </c>
      <c r="X15" s="140"/>
      <c r="Y15" s="139" t="s">
        <v>26</v>
      </c>
      <c r="Z15" s="140"/>
      <c r="AA15" s="139" t="s">
        <v>27</v>
      </c>
      <c r="AB15" s="140"/>
      <c r="AC15" s="134"/>
    </row>
    <row r="16" spans="1:29" s="8" customFormat="1" ht="10.5" x14ac:dyDescent="0.2">
      <c r="A16" s="134"/>
      <c r="B16" s="134"/>
      <c r="C16" s="134"/>
      <c r="D16" s="134"/>
      <c r="E16" s="134"/>
      <c r="F16" s="134"/>
      <c r="G16" s="134"/>
      <c r="H16" s="139" t="s">
        <v>28</v>
      </c>
      <c r="I16" s="139" t="s">
        <v>24</v>
      </c>
      <c r="J16" s="139" t="s">
        <v>29</v>
      </c>
      <c r="K16" s="139" t="s">
        <v>26</v>
      </c>
      <c r="L16" s="143" t="s">
        <v>27</v>
      </c>
      <c r="M16" s="139" t="s">
        <v>30</v>
      </c>
      <c r="N16" s="139" t="s">
        <v>24</v>
      </c>
      <c r="O16" s="139" t="s">
        <v>31</v>
      </c>
      <c r="P16" s="139" t="s">
        <v>26</v>
      </c>
      <c r="Q16" s="143" t="s">
        <v>27</v>
      </c>
      <c r="R16" s="134"/>
      <c r="S16" s="141"/>
      <c r="T16" s="142"/>
      <c r="U16" s="141"/>
      <c r="V16" s="142"/>
      <c r="W16" s="141"/>
      <c r="X16" s="142"/>
      <c r="Y16" s="141"/>
      <c r="Z16" s="142"/>
      <c r="AA16" s="141"/>
      <c r="AB16" s="142"/>
      <c r="AC16" s="134"/>
    </row>
    <row r="17" spans="1:29" s="8" customFormat="1" ht="42" x14ac:dyDescent="0.2">
      <c r="A17" s="135"/>
      <c r="B17" s="135"/>
      <c r="C17" s="135"/>
      <c r="D17" s="135"/>
      <c r="E17" s="135"/>
      <c r="F17" s="135"/>
      <c r="G17" s="135"/>
      <c r="H17" s="141"/>
      <c r="I17" s="141"/>
      <c r="J17" s="141"/>
      <c r="K17" s="141"/>
      <c r="L17" s="144"/>
      <c r="M17" s="141"/>
      <c r="N17" s="141"/>
      <c r="O17" s="141"/>
      <c r="P17" s="141"/>
      <c r="Q17" s="144"/>
      <c r="R17" s="135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35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45" t="s">
        <v>34</v>
      </c>
      <c r="B20" s="146"/>
      <c r="C20" s="147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A20:C20"/>
    <mergeCell ref="H16:H17"/>
    <mergeCell ref="I16:I17"/>
    <mergeCell ref="J16:J17"/>
    <mergeCell ref="K16:K17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K9:L9"/>
    <mergeCell ref="Z2:AC2"/>
    <mergeCell ref="A3:AC3"/>
    <mergeCell ref="J4:K4"/>
    <mergeCell ref="H6:R6"/>
    <mergeCell ref="H7:R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D37"/>
  <sheetViews>
    <sheetView tabSelected="1" topLeftCell="A19" zoomScale="130" zoomScaleNormal="130" workbookViewId="0">
      <selection activeCell="B26" sqref="B26"/>
    </sheetView>
  </sheetViews>
  <sheetFormatPr defaultRowHeight="15.75" x14ac:dyDescent="0.25"/>
  <cols>
    <col min="1" max="1" width="5.7109375" style="5" customWidth="1"/>
    <col min="2" max="2" width="25.28515625" style="5" customWidth="1"/>
    <col min="3" max="3" width="8.85546875" style="5" customWidth="1"/>
    <col min="4" max="4" width="4.7109375" style="5" customWidth="1"/>
    <col min="5" max="5" width="4.85546875" style="5" customWidth="1"/>
    <col min="6" max="6" width="4" style="5" customWidth="1"/>
    <col min="7" max="7" width="4.42578125" style="5" customWidth="1"/>
    <col min="8" max="9" width="4" style="5" customWidth="1"/>
    <col min="10" max="10" width="6.7109375" style="5" customWidth="1"/>
    <col min="11" max="14" width="3.28515625" style="5" customWidth="1"/>
    <col min="15" max="15" width="4.85546875" style="5" customWidth="1"/>
    <col min="16" max="19" width="3.28515625" style="5" customWidth="1"/>
    <col min="20" max="20" width="4.85546875" style="5" customWidth="1"/>
    <col min="21" max="22" width="3.28515625" style="5" customWidth="1"/>
    <col min="23" max="23" width="3.85546875" style="5" bestFit="1" customWidth="1"/>
    <col min="24" max="24" width="3.28515625" style="5" customWidth="1"/>
    <col min="25" max="25" width="4.85546875" style="5" customWidth="1"/>
    <col min="26" max="27" width="3.28515625" style="5" customWidth="1"/>
    <col min="28" max="28" width="4" style="5" customWidth="1"/>
    <col min="29" max="29" width="3.28515625" style="5" customWidth="1"/>
    <col min="30" max="30" width="5.42578125" style="5" customWidth="1"/>
    <col min="31" max="31" width="4.140625" style="5" customWidth="1"/>
    <col min="32" max="32" width="3.28515625" style="5" customWidth="1"/>
    <col min="33" max="33" width="4.5703125" style="5" customWidth="1"/>
    <col min="34" max="34" width="3.85546875" style="5" customWidth="1"/>
    <col min="35" max="40" width="3.28515625" style="5" customWidth="1"/>
    <col min="41" max="41" width="5.85546875" style="5" customWidth="1"/>
    <col min="42" max="45" width="3.28515625" style="5" customWidth="1"/>
    <col min="46" max="46" width="3.5703125" style="5" customWidth="1"/>
    <col min="47" max="47" width="3.28515625" style="5" customWidth="1"/>
    <col min="48" max="48" width="4.42578125" style="5" customWidth="1"/>
    <col min="49" max="49" width="3.85546875" style="5" bestFit="1" customWidth="1"/>
    <col min="50" max="50" width="3.28515625" style="5" customWidth="1"/>
    <col min="51" max="51" width="4.85546875" style="5" customWidth="1"/>
    <col min="52" max="53" width="3.28515625" style="5" customWidth="1"/>
    <col min="54" max="54" width="3.7109375" style="5" customWidth="1"/>
    <col min="55" max="55" width="3.28515625" style="5" customWidth="1"/>
    <col min="56" max="256" width="9.140625" style="5"/>
    <col min="257" max="257" width="5.7109375" style="5" customWidth="1"/>
    <col min="258" max="258" width="13.7109375" style="5" customWidth="1"/>
    <col min="259" max="259" width="8.85546875" style="5" customWidth="1"/>
    <col min="260" max="260" width="4.7109375" style="5" customWidth="1"/>
    <col min="261" max="285" width="3.28515625" style="5" customWidth="1"/>
    <col min="286" max="286" width="4.7109375" style="5" customWidth="1"/>
    <col min="287" max="311" width="3.28515625" style="5" customWidth="1"/>
    <col min="312" max="512" width="9.140625" style="5"/>
    <col min="513" max="513" width="5.7109375" style="5" customWidth="1"/>
    <col min="514" max="514" width="13.7109375" style="5" customWidth="1"/>
    <col min="515" max="515" width="8.85546875" style="5" customWidth="1"/>
    <col min="516" max="516" width="4.7109375" style="5" customWidth="1"/>
    <col min="517" max="541" width="3.28515625" style="5" customWidth="1"/>
    <col min="542" max="542" width="4.7109375" style="5" customWidth="1"/>
    <col min="543" max="567" width="3.28515625" style="5" customWidth="1"/>
    <col min="568" max="768" width="9.140625" style="5"/>
    <col min="769" max="769" width="5.7109375" style="5" customWidth="1"/>
    <col min="770" max="770" width="13.7109375" style="5" customWidth="1"/>
    <col min="771" max="771" width="8.85546875" style="5" customWidth="1"/>
    <col min="772" max="772" width="4.7109375" style="5" customWidth="1"/>
    <col min="773" max="797" width="3.28515625" style="5" customWidth="1"/>
    <col min="798" max="798" width="4.7109375" style="5" customWidth="1"/>
    <col min="799" max="823" width="3.28515625" style="5" customWidth="1"/>
    <col min="824" max="1024" width="9.140625" style="5"/>
    <col min="1025" max="1025" width="5.7109375" style="5" customWidth="1"/>
    <col min="1026" max="1026" width="13.7109375" style="5" customWidth="1"/>
    <col min="1027" max="1027" width="8.85546875" style="5" customWidth="1"/>
    <col min="1028" max="1028" width="4.7109375" style="5" customWidth="1"/>
    <col min="1029" max="1053" width="3.28515625" style="5" customWidth="1"/>
    <col min="1054" max="1054" width="4.7109375" style="5" customWidth="1"/>
    <col min="1055" max="1079" width="3.28515625" style="5" customWidth="1"/>
    <col min="1080" max="1280" width="9.140625" style="5"/>
    <col min="1281" max="1281" width="5.7109375" style="5" customWidth="1"/>
    <col min="1282" max="1282" width="13.7109375" style="5" customWidth="1"/>
    <col min="1283" max="1283" width="8.85546875" style="5" customWidth="1"/>
    <col min="1284" max="1284" width="4.7109375" style="5" customWidth="1"/>
    <col min="1285" max="1309" width="3.28515625" style="5" customWidth="1"/>
    <col min="1310" max="1310" width="4.7109375" style="5" customWidth="1"/>
    <col min="1311" max="1335" width="3.28515625" style="5" customWidth="1"/>
    <col min="1336" max="1536" width="9.140625" style="5"/>
    <col min="1537" max="1537" width="5.7109375" style="5" customWidth="1"/>
    <col min="1538" max="1538" width="13.7109375" style="5" customWidth="1"/>
    <col min="1539" max="1539" width="8.85546875" style="5" customWidth="1"/>
    <col min="1540" max="1540" width="4.7109375" style="5" customWidth="1"/>
    <col min="1541" max="1565" width="3.28515625" style="5" customWidth="1"/>
    <col min="1566" max="1566" width="4.7109375" style="5" customWidth="1"/>
    <col min="1567" max="1591" width="3.28515625" style="5" customWidth="1"/>
    <col min="1592" max="1792" width="9.140625" style="5"/>
    <col min="1793" max="1793" width="5.7109375" style="5" customWidth="1"/>
    <col min="1794" max="1794" width="13.7109375" style="5" customWidth="1"/>
    <col min="1795" max="1795" width="8.85546875" style="5" customWidth="1"/>
    <col min="1796" max="1796" width="4.7109375" style="5" customWidth="1"/>
    <col min="1797" max="1821" width="3.28515625" style="5" customWidth="1"/>
    <col min="1822" max="1822" width="4.7109375" style="5" customWidth="1"/>
    <col min="1823" max="1847" width="3.28515625" style="5" customWidth="1"/>
    <col min="1848" max="2048" width="9.140625" style="5"/>
    <col min="2049" max="2049" width="5.7109375" style="5" customWidth="1"/>
    <col min="2050" max="2050" width="13.7109375" style="5" customWidth="1"/>
    <col min="2051" max="2051" width="8.85546875" style="5" customWidth="1"/>
    <col min="2052" max="2052" width="4.7109375" style="5" customWidth="1"/>
    <col min="2053" max="2077" width="3.28515625" style="5" customWidth="1"/>
    <col min="2078" max="2078" width="4.7109375" style="5" customWidth="1"/>
    <col min="2079" max="2103" width="3.28515625" style="5" customWidth="1"/>
    <col min="2104" max="2304" width="9.140625" style="5"/>
    <col min="2305" max="2305" width="5.7109375" style="5" customWidth="1"/>
    <col min="2306" max="2306" width="13.7109375" style="5" customWidth="1"/>
    <col min="2307" max="2307" width="8.85546875" style="5" customWidth="1"/>
    <col min="2308" max="2308" width="4.7109375" style="5" customWidth="1"/>
    <col min="2309" max="2333" width="3.28515625" style="5" customWidth="1"/>
    <col min="2334" max="2334" width="4.7109375" style="5" customWidth="1"/>
    <col min="2335" max="2359" width="3.28515625" style="5" customWidth="1"/>
    <col min="2360" max="2560" width="9.140625" style="5"/>
    <col min="2561" max="2561" width="5.7109375" style="5" customWidth="1"/>
    <col min="2562" max="2562" width="13.7109375" style="5" customWidth="1"/>
    <col min="2563" max="2563" width="8.85546875" style="5" customWidth="1"/>
    <col min="2564" max="2564" width="4.7109375" style="5" customWidth="1"/>
    <col min="2565" max="2589" width="3.28515625" style="5" customWidth="1"/>
    <col min="2590" max="2590" width="4.7109375" style="5" customWidth="1"/>
    <col min="2591" max="2615" width="3.28515625" style="5" customWidth="1"/>
    <col min="2616" max="2816" width="9.140625" style="5"/>
    <col min="2817" max="2817" width="5.7109375" style="5" customWidth="1"/>
    <col min="2818" max="2818" width="13.7109375" style="5" customWidth="1"/>
    <col min="2819" max="2819" width="8.85546875" style="5" customWidth="1"/>
    <col min="2820" max="2820" width="4.7109375" style="5" customWidth="1"/>
    <col min="2821" max="2845" width="3.28515625" style="5" customWidth="1"/>
    <col min="2846" max="2846" width="4.7109375" style="5" customWidth="1"/>
    <col min="2847" max="2871" width="3.28515625" style="5" customWidth="1"/>
    <col min="2872" max="3072" width="9.140625" style="5"/>
    <col min="3073" max="3073" width="5.7109375" style="5" customWidth="1"/>
    <col min="3074" max="3074" width="13.7109375" style="5" customWidth="1"/>
    <col min="3075" max="3075" width="8.85546875" style="5" customWidth="1"/>
    <col min="3076" max="3076" width="4.7109375" style="5" customWidth="1"/>
    <col min="3077" max="3101" width="3.28515625" style="5" customWidth="1"/>
    <col min="3102" max="3102" width="4.7109375" style="5" customWidth="1"/>
    <col min="3103" max="3127" width="3.28515625" style="5" customWidth="1"/>
    <col min="3128" max="3328" width="9.140625" style="5"/>
    <col min="3329" max="3329" width="5.7109375" style="5" customWidth="1"/>
    <col min="3330" max="3330" width="13.7109375" style="5" customWidth="1"/>
    <col min="3331" max="3331" width="8.85546875" style="5" customWidth="1"/>
    <col min="3332" max="3332" width="4.7109375" style="5" customWidth="1"/>
    <col min="3333" max="3357" width="3.28515625" style="5" customWidth="1"/>
    <col min="3358" max="3358" width="4.7109375" style="5" customWidth="1"/>
    <col min="3359" max="3383" width="3.28515625" style="5" customWidth="1"/>
    <col min="3384" max="3584" width="9.140625" style="5"/>
    <col min="3585" max="3585" width="5.7109375" style="5" customWidth="1"/>
    <col min="3586" max="3586" width="13.7109375" style="5" customWidth="1"/>
    <col min="3587" max="3587" width="8.85546875" style="5" customWidth="1"/>
    <col min="3588" max="3588" width="4.7109375" style="5" customWidth="1"/>
    <col min="3589" max="3613" width="3.28515625" style="5" customWidth="1"/>
    <col min="3614" max="3614" width="4.7109375" style="5" customWidth="1"/>
    <col min="3615" max="3639" width="3.28515625" style="5" customWidth="1"/>
    <col min="3640" max="3840" width="9.140625" style="5"/>
    <col min="3841" max="3841" width="5.7109375" style="5" customWidth="1"/>
    <col min="3842" max="3842" width="13.7109375" style="5" customWidth="1"/>
    <col min="3843" max="3843" width="8.85546875" style="5" customWidth="1"/>
    <col min="3844" max="3844" width="4.7109375" style="5" customWidth="1"/>
    <col min="3845" max="3869" width="3.28515625" style="5" customWidth="1"/>
    <col min="3870" max="3870" width="4.7109375" style="5" customWidth="1"/>
    <col min="3871" max="3895" width="3.28515625" style="5" customWidth="1"/>
    <col min="3896" max="4096" width="9.140625" style="5"/>
    <col min="4097" max="4097" width="5.7109375" style="5" customWidth="1"/>
    <col min="4098" max="4098" width="13.7109375" style="5" customWidth="1"/>
    <col min="4099" max="4099" width="8.85546875" style="5" customWidth="1"/>
    <col min="4100" max="4100" width="4.7109375" style="5" customWidth="1"/>
    <col min="4101" max="4125" width="3.28515625" style="5" customWidth="1"/>
    <col min="4126" max="4126" width="4.7109375" style="5" customWidth="1"/>
    <col min="4127" max="4151" width="3.28515625" style="5" customWidth="1"/>
    <col min="4152" max="4352" width="9.140625" style="5"/>
    <col min="4353" max="4353" width="5.7109375" style="5" customWidth="1"/>
    <col min="4354" max="4354" width="13.7109375" style="5" customWidth="1"/>
    <col min="4355" max="4355" width="8.85546875" style="5" customWidth="1"/>
    <col min="4356" max="4356" width="4.7109375" style="5" customWidth="1"/>
    <col min="4357" max="4381" width="3.28515625" style="5" customWidth="1"/>
    <col min="4382" max="4382" width="4.7109375" style="5" customWidth="1"/>
    <col min="4383" max="4407" width="3.28515625" style="5" customWidth="1"/>
    <col min="4408" max="4608" width="9.140625" style="5"/>
    <col min="4609" max="4609" width="5.7109375" style="5" customWidth="1"/>
    <col min="4610" max="4610" width="13.7109375" style="5" customWidth="1"/>
    <col min="4611" max="4611" width="8.85546875" style="5" customWidth="1"/>
    <col min="4612" max="4612" width="4.7109375" style="5" customWidth="1"/>
    <col min="4613" max="4637" width="3.28515625" style="5" customWidth="1"/>
    <col min="4638" max="4638" width="4.7109375" style="5" customWidth="1"/>
    <col min="4639" max="4663" width="3.28515625" style="5" customWidth="1"/>
    <col min="4664" max="4864" width="9.140625" style="5"/>
    <col min="4865" max="4865" width="5.7109375" style="5" customWidth="1"/>
    <col min="4866" max="4866" width="13.7109375" style="5" customWidth="1"/>
    <col min="4867" max="4867" width="8.85546875" style="5" customWidth="1"/>
    <col min="4868" max="4868" width="4.7109375" style="5" customWidth="1"/>
    <col min="4869" max="4893" width="3.28515625" style="5" customWidth="1"/>
    <col min="4894" max="4894" width="4.7109375" style="5" customWidth="1"/>
    <col min="4895" max="4919" width="3.28515625" style="5" customWidth="1"/>
    <col min="4920" max="5120" width="9.140625" style="5"/>
    <col min="5121" max="5121" width="5.7109375" style="5" customWidth="1"/>
    <col min="5122" max="5122" width="13.7109375" style="5" customWidth="1"/>
    <col min="5123" max="5123" width="8.85546875" style="5" customWidth="1"/>
    <col min="5124" max="5124" width="4.7109375" style="5" customWidth="1"/>
    <col min="5125" max="5149" width="3.28515625" style="5" customWidth="1"/>
    <col min="5150" max="5150" width="4.7109375" style="5" customWidth="1"/>
    <col min="5151" max="5175" width="3.28515625" style="5" customWidth="1"/>
    <col min="5176" max="5376" width="9.140625" style="5"/>
    <col min="5377" max="5377" width="5.7109375" style="5" customWidth="1"/>
    <col min="5378" max="5378" width="13.7109375" style="5" customWidth="1"/>
    <col min="5379" max="5379" width="8.85546875" style="5" customWidth="1"/>
    <col min="5380" max="5380" width="4.7109375" style="5" customWidth="1"/>
    <col min="5381" max="5405" width="3.28515625" style="5" customWidth="1"/>
    <col min="5406" max="5406" width="4.7109375" style="5" customWidth="1"/>
    <col min="5407" max="5431" width="3.28515625" style="5" customWidth="1"/>
    <col min="5432" max="5632" width="9.140625" style="5"/>
    <col min="5633" max="5633" width="5.7109375" style="5" customWidth="1"/>
    <col min="5634" max="5634" width="13.7109375" style="5" customWidth="1"/>
    <col min="5635" max="5635" width="8.85546875" style="5" customWidth="1"/>
    <col min="5636" max="5636" width="4.7109375" style="5" customWidth="1"/>
    <col min="5637" max="5661" width="3.28515625" style="5" customWidth="1"/>
    <col min="5662" max="5662" width="4.7109375" style="5" customWidth="1"/>
    <col min="5663" max="5687" width="3.28515625" style="5" customWidth="1"/>
    <col min="5688" max="5888" width="9.140625" style="5"/>
    <col min="5889" max="5889" width="5.7109375" style="5" customWidth="1"/>
    <col min="5890" max="5890" width="13.7109375" style="5" customWidth="1"/>
    <col min="5891" max="5891" width="8.85546875" style="5" customWidth="1"/>
    <col min="5892" max="5892" width="4.7109375" style="5" customWidth="1"/>
    <col min="5893" max="5917" width="3.28515625" style="5" customWidth="1"/>
    <col min="5918" max="5918" width="4.7109375" style="5" customWidth="1"/>
    <col min="5919" max="5943" width="3.28515625" style="5" customWidth="1"/>
    <col min="5944" max="6144" width="9.140625" style="5"/>
    <col min="6145" max="6145" width="5.7109375" style="5" customWidth="1"/>
    <col min="6146" max="6146" width="13.7109375" style="5" customWidth="1"/>
    <col min="6147" max="6147" width="8.85546875" style="5" customWidth="1"/>
    <col min="6148" max="6148" width="4.7109375" style="5" customWidth="1"/>
    <col min="6149" max="6173" width="3.28515625" style="5" customWidth="1"/>
    <col min="6174" max="6174" width="4.7109375" style="5" customWidth="1"/>
    <col min="6175" max="6199" width="3.28515625" style="5" customWidth="1"/>
    <col min="6200" max="6400" width="9.140625" style="5"/>
    <col min="6401" max="6401" width="5.7109375" style="5" customWidth="1"/>
    <col min="6402" max="6402" width="13.7109375" style="5" customWidth="1"/>
    <col min="6403" max="6403" width="8.85546875" style="5" customWidth="1"/>
    <col min="6404" max="6404" width="4.7109375" style="5" customWidth="1"/>
    <col min="6405" max="6429" width="3.28515625" style="5" customWidth="1"/>
    <col min="6430" max="6430" width="4.7109375" style="5" customWidth="1"/>
    <col min="6431" max="6455" width="3.28515625" style="5" customWidth="1"/>
    <col min="6456" max="6656" width="9.140625" style="5"/>
    <col min="6657" max="6657" width="5.7109375" style="5" customWidth="1"/>
    <col min="6658" max="6658" width="13.7109375" style="5" customWidth="1"/>
    <col min="6659" max="6659" width="8.85546875" style="5" customWidth="1"/>
    <col min="6660" max="6660" width="4.7109375" style="5" customWidth="1"/>
    <col min="6661" max="6685" width="3.28515625" style="5" customWidth="1"/>
    <col min="6686" max="6686" width="4.7109375" style="5" customWidth="1"/>
    <col min="6687" max="6711" width="3.28515625" style="5" customWidth="1"/>
    <col min="6712" max="6912" width="9.140625" style="5"/>
    <col min="6913" max="6913" width="5.7109375" style="5" customWidth="1"/>
    <col min="6914" max="6914" width="13.7109375" style="5" customWidth="1"/>
    <col min="6915" max="6915" width="8.85546875" style="5" customWidth="1"/>
    <col min="6916" max="6916" width="4.7109375" style="5" customWidth="1"/>
    <col min="6917" max="6941" width="3.28515625" style="5" customWidth="1"/>
    <col min="6942" max="6942" width="4.7109375" style="5" customWidth="1"/>
    <col min="6943" max="6967" width="3.28515625" style="5" customWidth="1"/>
    <col min="6968" max="7168" width="9.140625" style="5"/>
    <col min="7169" max="7169" width="5.7109375" style="5" customWidth="1"/>
    <col min="7170" max="7170" width="13.7109375" style="5" customWidth="1"/>
    <col min="7171" max="7171" width="8.85546875" style="5" customWidth="1"/>
    <col min="7172" max="7172" width="4.7109375" style="5" customWidth="1"/>
    <col min="7173" max="7197" width="3.28515625" style="5" customWidth="1"/>
    <col min="7198" max="7198" width="4.7109375" style="5" customWidth="1"/>
    <col min="7199" max="7223" width="3.28515625" style="5" customWidth="1"/>
    <col min="7224" max="7424" width="9.140625" style="5"/>
    <col min="7425" max="7425" width="5.7109375" style="5" customWidth="1"/>
    <col min="7426" max="7426" width="13.7109375" style="5" customWidth="1"/>
    <col min="7427" max="7427" width="8.85546875" style="5" customWidth="1"/>
    <col min="7428" max="7428" width="4.7109375" style="5" customWidth="1"/>
    <col min="7429" max="7453" width="3.28515625" style="5" customWidth="1"/>
    <col min="7454" max="7454" width="4.7109375" style="5" customWidth="1"/>
    <col min="7455" max="7479" width="3.28515625" style="5" customWidth="1"/>
    <col min="7480" max="7680" width="9.140625" style="5"/>
    <col min="7681" max="7681" width="5.7109375" style="5" customWidth="1"/>
    <col min="7682" max="7682" width="13.7109375" style="5" customWidth="1"/>
    <col min="7683" max="7683" width="8.85546875" style="5" customWidth="1"/>
    <col min="7684" max="7684" width="4.7109375" style="5" customWidth="1"/>
    <col min="7685" max="7709" width="3.28515625" style="5" customWidth="1"/>
    <col min="7710" max="7710" width="4.7109375" style="5" customWidth="1"/>
    <col min="7711" max="7735" width="3.28515625" style="5" customWidth="1"/>
    <col min="7736" max="7936" width="9.140625" style="5"/>
    <col min="7937" max="7937" width="5.7109375" style="5" customWidth="1"/>
    <col min="7938" max="7938" width="13.7109375" style="5" customWidth="1"/>
    <col min="7939" max="7939" width="8.85546875" style="5" customWidth="1"/>
    <col min="7940" max="7940" width="4.7109375" style="5" customWidth="1"/>
    <col min="7941" max="7965" width="3.28515625" style="5" customWidth="1"/>
    <col min="7966" max="7966" width="4.7109375" style="5" customWidth="1"/>
    <col min="7967" max="7991" width="3.28515625" style="5" customWidth="1"/>
    <col min="7992" max="8192" width="9.140625" style="5"/>
    <col min="8193" max="8193" width="5.7109375" style="5" customWidth="1"/>
    <col min="8194" max="8194" width="13.7109375" style="5" customWidth="1"/>
    <col min="8195" max="8195" width="8.85546875" style="5" customWidth="1"/>
    <col min="8196" max="8196" width="4.7109375" style="5" customWidth="1"/>
    <col min="8197" max="8221" width="3.28515625" style="5" customWidth="1"/>
    <col min="8222" max="8222" width="4.7109375" style="5" customWidth="1"/>
    <col min="8223" max="8247" width="3.28515625" style="5" customWidth="1"/>
    <col min="8248" max="8448" width="9.140625" style="5"/>
    <col min="8449" max="8449" width="5.7109375" style="5" customWidth="1"/>
    <col min="8450" max="8450" width="13.7109375" style="5" customWidth="1"/>
    <col min="8451" max="8451" width="8.85546875" style="5" customWidth="1"/>
    <col min="8452" max="8452" width="4.7109375" style="5" customWidth="1"/>
    <col min="8453" max="8477" width="3.28515625" style="5" customWidth="1"/>
    <col min="8478" max="8478" width="4.7109375" style="5" customWidth="1"/>
    <col min="8479" max="8503" width="3.28515625" style="5" customWidth="1"/>
    <col min="8504" max="8704" width="9.140625" style="5"/>
    <col min="8705" max="8705" width="5.7109375" style="5" customWidth="1"/>
    <col min="8706" max="8706" width="13.7109375" style="5" customWidth="1"/>
    <col min="8707" max="8707" width="8.85546875" style="5" customWidth="1"/>
    <col min="8708" max="8708" width="4.7109375" style="5" customWidth="1"/>
    <col min="8709" max="8733" width="3.28515625" style="5" customWidth="1"/>
    <col min="8734" max="8734" width="4.7109375" style="5" customWidth="1"/>
    <col min="8735" max="8759" width="3.28515625" style="5" customWidth="1"/>
    <col min="8760" max="8960" width="9.140625" style="5"/>
    <col min="8961" max="8961" width="5.7109375" style="5" customWidth="1"/>
    <col min="8962" max="8962" width="13.7109375" style="5" customWidth="1"/>
    <col min="8963" max="8963" width="8.85546875" style="5" customWidth="1"/>
    <col min="8964" max="8964" width="4.7109375" style="5" customWidth="1"/>
    <col min="8965" max="8989" width="3.28515625" style="5" customWidth="1"/>
    <col min="8990" max="8990" width="4.7109375" style="5" customWidth="1"/>
    <col min="8991" max="9015" width="3.28515625" style="5" customWidth="1"/>
    <col min="9016" max="9216" width="9.140625" style="5"/>
    <col min="9217" max="9217" width="5.7109375" style="5" customWidth="1"/>
    <col min="9218" max="9218" width="13.7109375" style="5" customWidth="1"/>
    <col min="9219" max="9219" width="8.85546875" style="5" customWidth="1"/>
    <col min="9220" max="9220" width="4.7109375" style="5" customWidth="1"/>
    <col min="9221" max="9245" width="3.28515625" style="5" customWidth="1"/>
    <col min="9246" max="9246" width="4.7109375" style="5" customWidth="1"/>
    <col min="9247" max="9271" width="3.28515625" style="5" customWidth="1"/>
    <col min="9272" max="9472" width="9.140625" style="5"/>
    <col min="9473" max="9473" width="5.7109375" style="5" customWidth="1"/>
    <col min="9474" max="9474" width="13.7109375" style="5" customWidth="1"/>
    <col min="9475" max="9475" width="8.85546875" style="5" customWidth="1"/>
    <col min="9476" max="9476" width="4.7109375" style="5" customWidth="1"/>
    <col min="9477" max="9501" width="3.28515625" style="5" customWidth="1"/>
    <col min="9502" max="9502" width="4.7109375" style="5" customWidth="1"/>
    <col min="9503" max="9527" width="3.28515625" style="5" customWidth="1"/>
    <col min="9528" max="9728" width="9.140625" style="5"/>
    <col min="9729" max="9729" width="5.7109375" style="5" customWidth="1"/>
    <col min="9730" max="9730" width="13.7109375" style="5" customWidth="1"/>
    <col min="9731" max="9731" width="8.85546875" style="5" customWidth="1"/>
    <col min="9732" max="9732" width="4.7109375" style="5" customWidth="1"/>
    <col min="9733" max="9757" width="3.28515625" style="5" customWidth="1"/>
    <col min="9758" max="9758" width="4.7109375" style="5" customWidth="1"/>
    <col min="9759" max="9783" width="3.28515625" style="5" customWidth="1"/>
    <col min="9784" max="9984" width="9.140625" style="5"/>
    <col min="9985" max="9985" width="5.7109375" style="5" customWidth="1"/>
    <col min="9986" max="9986" width="13.7109375" style="5" customWidth="1"/>
    <col min="9987" max="9987" width="8.85546875" style="5" customWidth="1"/>
    <col min="9988" max="9988" width="4.7109375" style="5" customWidth="1"/>
    <col min="9989" max="10013" width="3.28515625" style="5" customWidth="1"/>
    <col min="10014" max="10014" width="4.7109375" style="5" customWidth="1"/>
    <col min="10015" max="10039" width="3.28515625" style="5" customWidth="1"/>
    <col min="10040" max="10240" width="9.140625" style="5"/>
    <col min="10241" max="10241" width="5.7109375" style="5" customWidth="1"/>
    <col min="10242" max="10242" width="13.7109375" style="5" customWidth="1"/>
    <col min="10243" max="10243" width="8.85546875" style="5" customWidth="1"/>
    <col min="10244" max="10244" width="4.7109375" style="5" customWidth="1"/>
    <col min="10245" max="10269" width="3.28515625" style="5" customWidth="1"/>
    <col min="10270" max="10270" width="4.7109375" style="5" customWidth="1"/>
    <col min="10271" max="10295" width="3.28515625" style="5" customWidth="1"/>
    <col min="10296" max="10496" width="9.140625" style="5"/>
    <col min="10497" max="10497" width="5.7109375" style="5" customWidth="1"/>
    <col min="10498" max="10498" width="13.7109375" style="5" customWidth="1"/>
    <col min="10499" max="10499" width="8.85546875" style="5" customWidth="1"/>
    <col min="10500" max="10500" width="4.7109375" style="5" customWidth="1"/>
    <col min="10501" max="10525" width="3.28515625" style="5" customWidth="1"/>
    <col min="10526" max="10526" width="4.7109375" style="5" customWidth="1"/>
    <col min="10527" max="10551" width="3.28515625" style="5" customWidth="1"/>
    <col min="10552" max="10752" width="9.140625" style="5"/>
    <col min="10753" max="10753" width="5.7109375" style="5" customWidth="1"/>
    <col min="10754" max="10754" width="13.7109375" style="5" customWidth="1"/>
    <col min="10755" max="10755" width="8.85546875" style="5" customWidth="1"/>
    <col min="10756" max="10756" width="4.7109375" style="5" customWidth="1"/>
    <col min="10757" max="10781" width="3.28515625" style="5" customWidth="1"/>
    <col min="10782" max="10782" width="4.7109375" style="5" customWidth="1"/>
    <col min="10783" max="10807" width="3.28515625" style="5" customWidth="1"/>
    <col min="10808" max="11008" width="9.140625" style="5"/>
    <col min="11009" max="11009" width="5.7109375" style="5" customWidth="1"/>
    <col min="11010" max="11010" width="13.7109375" style="5" customWidth="1"/>
    <col min="11011" max="11011" width="8.85546875" style="5" customWidth="1"/>
    <col min="11012" max="11012" width="4.7109375" style="5" customWidth="1"/>
    <col min="11013" max="11037" width="3.28515625" style="5" customWidth="1"/>
    <col min="11038" max="11038" width="4.7109375" style="5" customWidth="1"/>
    <col min="11039" max="11063" width="3.28515625" style="5" customWidth="1"/>
    <col min="11064" max="11264" width="9.140625" style="5"/>
    <col min="11265" max="11265" width="5.7109375" style="5" customWidth="1"/>
    <col min="11266" max="11266" width="13.7109375" style="5" customWidth="1"/>
    <col min="11267" max="11267" width="8.85546875" style="5" customWidth="1"/>
    <col min="11268" max="11268" width="4.7109375" style="5" customWidth="1"/>
    <col min="11269" max="11293" width="3.28515625" style="5" customWidth="1"/>
    <col min="11294" max="11294" width="4.7109375" style="5" customWidth="1"/>
    <col min="11295" max="11319" width="3.28515625" style="5" customWidth="1"/>
    <col min="11320" max="11520" width="9.140625" style="5"/>
    <col min="11521" max="11521" width="5.7109375" style="5" customWidth="1"/>
    <col min="11522" max="11522" width="13.7109375" style="5" customWidth="1"/>
    <col min="11523" max="11523" width="8.85546875" style="5" customWidth="1"/>
    <col min="11524" max="11524" width="4.7109375" style="5" customWidth="1"/>
    <col min="11525" max="11549" width="3.28515625" style="5" customWidth="1"/>
    <col min="11550" max="11550" width="4.7109375" style="5" customWidth="1"/>
    <col min="11551" max="11575" width="3.28515625" style="5" customWidth="1"/>
    <col min="11576" max="11776" width="9.140625" style="5"/>
    <col min="11777" max="11777" width="5.7109375" style="5" customWidth="1"/>
    <col min="11778" max="11778" width="13.7109375" style="5" customWidth="1"/>
    <col min="11779" max="11779" width="8.85546875" style="5" customWidth="1"/>
    <col min="11780" max="11780" width="4.7109375" style="5" customWidth="1"/>
    <col min="11781" max="11805" width="3.28515625" style="5" customWidth="1"/>
    <col min="11806" max="11806" width="4.7109375" style="5" customWidth="1"/>
    <col min="11807" max="11831" width="3.28515625" style="5" customWidth="1"/>
    <col min="11832" max="12032" width="9.140625" style="5"/>
    <col min="12033" max="12033" width="5.7109375" style="5" customWidth="1"/>
    <col min="12034" max="12034" width="13.7109375" style="5" customWidth="1"/>
    <col min="12035" max="12035" width="8.85546875" style="5" customWidth="1"/>
    <col min="12036" max="12036" width="4.7109375" style="5" customWidth="1"/>
    <col min="12037" max="12061" width="3.28515625" style="5" customWidth="1"/>
    <col min="12062" max="12062" width="4.7109375" style="5" customWidth="1"/>
    <col min="12063" max="12087" width="3.28515625" style="5" customWidth="1"/>
    <col min="12088" max="12288" width="9.140625" style="5"/>
    <col min="12289" max="12289" width="5.7109375" style="5" customWidth="1"/>
    <col min="12290" max="12290" width="13.7109375" style="5" customWidth="1"/>
    <col min="12291" max="12291" width="8.85546875" style="5" customWidth="1"/>
    <col min="12292" max="12292" width="4.7109375" style="5" customWidth="1"/>
    <col min="12293" max="12317" width="3.28515625" style="5" customWidth="1"/>
    <col min="12318" max="12318" width="4.7109375" style="5" customWidth="1"/>
    <col min="12319" max="12343" width="3.28515625" style="5" customWidth="1"/>
    <col min="12344" max="12544" width="9.140625" style="5"/>
    <col min="12545" max="12545" width="5.7109375" style="5" customWidth="1"/>
    <col min="12546" max="12546" width="13.7109375" style="5" customWidth="1"/>
    <col min="12547" max="12547" width="8.85546875" style="5" customWidth="1"/>
    <col min="12548" max="12548" width="4.7109375" style="5" customWidth="1"/>
    <col min="12549" max="12573" width="3.28515625" style="5" customWidth="1"/>
    <col min="12574" max="12574" width="4.7109375" style="5" customWidth="1"/>
    <col min="12575" max="12599" width="3.28515625" style="5" customWidth="1"/>
    <col min="12600" max="12800" width="9.140625" style="5"/>
    <col min="12801" max="12801" width="5.7109375" style="5" customWidth="1"/>
    <col min="12802" max="12802" width="13.7109375" style="5" customWidth="1"/>
    <col min="12803" max="12803" width="8.85546875" style="5" customWidth="1"/>
    <col min="12804" max="12804" width="4.7109375" style="5" customWidth="1"/>
    <col min="12805" max="12829" width="3.28515625" style="5" customWidth="1"/>
    <col min="12830" max="12830" width="4.7109375" style="5" customWidth="1"/>
    <col min="12831" max="12855" width="3.28515625" style="5" customWidth="1"/>
    <col min="12856" max="13056" width="9.140625" style="5"/>
    <col min="13057" max="13057" width="5.7109375" style="5" customWidth="1"/>
    <col min="13058" max="13058" width="13.7109375" style="5" customWidth="1"/>
    <col min="13059" max="13059" width="8.85546875" style="5" customWidth="1"/>
    <col min="13060" max="13060" width="4.7109375" style="5" customWidth="1"/>
    <col min="13061" max="13085" width="3.28515625" style="5" customWidth="1"/>
    <col min="13086" max="13086" width="4.7109375" style="5" customWidth="1"/>
    <col min="13087" max="13111" width="3.28515625" style="5" customWidth="1"/>
    <col min="13112" max="13312" width="9.140625" style="5"/>
    <col min="13313" max="13313" width="5.7109375" style="5" customWidth="1"/>
    <col min="13314" max="13314" width="13.7109375" style="5" customWidth="1"/>
    <col min="13315" max="13315" width="8.85546875" style="5" customWidth="1"/>
    <col min="13316" max="13316" width="4.7109375" style="5" customWidth="1"/>
    <col min="13317" max="13341" width="3.28515625" style="5" customWidth="1"/>
    <col min="13342" max="13342" width="4.7109375" style="5" customWidth="1"/>
    <col min="13343" max="13367" width="3.28515625" style="5" customWidth="1"/>
    <col min="13368" max="13568" width="9.140625" style="5"/>
    <col min="13569" max="13569" width="5.7109375" style="5" customWidth="1"/>
    <col min="13570" max="13570" width="13.7109375" style="5" customWidth="1"/>
    <col min="13571" max="13571" width="8.85546875" style="5" customWidth="1"/>
    <col min="13572" max="13572" width="4.7109375" style="5" customWidth="1"/>
    <col min="13573" max="13597" width="3.28515625" style="5" customWidth="1"/>
    <col min="13598" max="13598" width="4.7109375" style="5" customWidth="1"/>
    <col min="13599" max="13623" width="3.28515625" style="5" customWidth="1"/>
    <col min="13624" max="13824" width="9.140625" style="5"/>
    <col min="13825" max="13825" width="5.7109375" style="5" customWidth="1"/>
    <col min="13826" max="13826" width="13.7109375" style="5" customWidth="1"/>
    <col min="13827" max="13827" width="8.85546875" style="5" customWidth="1"/>
    <col min="13828" max="13828" width="4.7109375" style="5" customWidth="1"/>
    <col min="13829" max="13853" width="3.28515625" style="5" customWidth="1"/>
    <col min="13854" max="13854" width="4.7109375" style="5" customWidth="1"/>
    <col min="13855" max="13879" width="3.28515625" style="5" customWidth="1"/>
    <col min="13880" max="14080" width="9.140625" style="5"/>
    <col min="14081" max="14081" width="5.7109375" style="5" customWidth="1"/>
    <col min="14082" max="14082" width="13.7109375" style="5" customWidth="1"/>
    <col min="14083" max="14083" width="8.85546875" style="5" customWidth="1"/>
    <col min="14084" max="14084" width="4.7109375" style="5" customWidth="1"/>
    <col min="14085" max="14109" width="3.28515625" style="5" customWidth="1"/>
    <col min="14110" max="14110" width="4.7109375" style="5" customWidth="1"/>
    <col min="14111" max="14135" width="3.28515625" style="5" customWidth="1"/>
    <col min="14136" max="14336" width="9.140625" style="5"/>
    <col min="14337" max="14337" width="5.7109375" style="5" customWidth="1"/>
    <col min="14338" max="14338" width="13.7109375" style="5" customWidth="1"/>
    <col min="14339" max="14339" width="8.85546875" style="5" customWidth="1"/>
    <col min="14340" max="14340" width="4.7109375" style="5" customWidth="1"/>
    <col min="14341" max="14365" width="3.28515625" style="5" customWidth="1"/>
    <col min="14366" max="14366" width="4.7109375" style="5" customWidth="1"/>
    <col min="14367" max="14391" width="3.28515625" style="5" customWidth="1"/>
    <col min="14392" max="14592" width="9.140625" style="5"/>
    <col min="14593" max="14593" width="5.7109375" style="5" customWidth="1"/>
    <col min="14594" max="14594" width="13.7109375" style="5" customWidth="1"/>
    <col min="14595" max="14595" width="8.85546875" style="5" customWidth="1"/>
    <col min="14596" max="14596" width="4.7109375" style="5" customWidth="1"/>
    <col min="14597" max="14621" width="3.28515625" style="5" customWidth="1"/>
    <col min="14622" max="14622" width="4.7109375" style="5" customWidth="1"/>
    <col min="14623" max="14647" width="3.28515625" style="5" customWidth="1"/>
    <col min="14648" max="14848" width="9.140625" style="5"/>
    <col min="14849" max="14849" width="5.7109375" style="5" customWidth="1"/>
    <col min="14850" max="14850" width="13.7109375" style="5" customWidth="1"/>
    <col min="14851" max="14851" width="8.85546875" style="5" customWidth="1"/>
    <col min="14852" max="14852" width="4.7109375" style="5" customWidth="1"/>
    <col min="14853" max="14877" width="3.28515625" style="5" customWidth="1"/>
    <col min="14878" max="14878" width="4.7109375" style="5" customWidth="1"/>
    <col min="14879" max="14903" width="3.28515625" style="5" customWidth="1"/>
    <col min="14904" max="15104" width="9.140625" style="5"/>
    <col min="15105" max="15105" width="5.7109375" style="5" customWidth="1"/>
    <col min="15106" max="15106" width="13.7109375" style="5" customWidth="1"/>
    <col min="15107" max="15107" width="8.85546875" style="5" customWidth="1"/>
    <col min="15108" max="15108" width="4.7109375" style="5" customWidth="1"/>
    <col min="15109" max="15133" width="3.28515625" style="5" customWidth="1"/>
    <col min="15134" max="15134" width="4.7109375" style="5" customWidth="1"/>
    <col min="15135" max="15159" width="3.28515625" style="5" customWidth="1"/>
    <col min="15160" max="15360" width="9.140625" style="5"/>
    <col min="15361" max="15361" width="5.7109375" style="5" customWidth="1"/>
    <col min="15362" max="15362" width="13.7109375" style="5" customWidth="1"/>
    <col min="15363" max="15363" width="8.85546875" style="5" customWidth="1"/>
    <col min="15364" max="15364" width="4.7109375" style="5" customWidth="1"/>
    <col min="15365" max="15389" width="3.28515625" style="5" customWidth="1"/>
    <col min="15390" max="15390" width="4.7109375" style="5" customWidth="1"/>
    <col min="15391" max="15415" width="3.28515625" style="5" customWidth="1"/>
    <col min="15416" max="15616" width="9.140625" style="5"/>
    <col min="15617" max="15617" width="5.7109375" style="5" customWidth="1"/>
    <col min="15618" max="15618" width="13.7109375" style="5" customWidth="1"/>
    <col min="15619" max="15619" width="8.85546875" style="5" customWidth="1"/>
    <col min="15620" max="15620" width="4.7109375" style="5" customWidth="1"/>
    <col min="15621" max="15645" width="3.28515625" style="5" customWidth="1"/>
    <col min="15646" max="15646" width="4.7109375" style="5" customWidth="1"/>
    <col min="15647" max="15671" width="3.28515625" style="5" customWidth="1"/>
    <col min="15672" max="15872" width="9.140625" style="5"/>
    <col min="15873" max="15873" width="5.7109375" style="5" customWidth="1"/>
    <col min="15874" max="15874" width="13.7109375" style="5" customWidth="1"/>
    <col min="15875" max="15875" width="8.85546875" style="5" customWidth="1"/>
    <col min="15876" max="15876" width="4.7109375" style="5" customWidth="1"/>
    <col min="15877" max="15901" width="3.28515625" style="5" customWidth="1"/>
    <col min="15902" max="15902" width="4.7109375" style="5" customWidth="1"/>
    <col min="15903" max="15927" width="3.28515625" style="5" customWidth="1"/>
    <col min="15928" max="16128" width="9.140625" style="5"/>
    <col min="16129" max="16129" width="5.7109375" style="5" customWidth="1"/>
    <col min="16130" max="16130" width="13.7109375" style="5" customWidth="1"/>
    <col min="16131" max="16131" width="8.85546875" style="5" customWidth="1"/>
    <col min="16132" max="16132" width="4.7109375" style="5" customWidth="1"/>
    <col min="16133" max="16157" width="3.28515625" style="5" customWidth="1"/>
    <col min="16158" max="16158" width="4.7109375" style="5" customWidth="1"/>
    <col min="16159" max="16183" width="3.28515625" style="5" customWidth="1"/>
    <col min="16184" max="16384" width="9.140625" style="5"/>
  </cols>
  <sheetData>
    <row r="1" spans="1:55" s="1" customFormat="1" ht="10.5" x14ac:dyDescent="0.2">
      <c r="AX1" s="95"/>
      <c r="AY1" s="95"/>
      <c r="AZ1" s="95"/>
      <c r="BA1" s="95"/>
      <c r="BB1" s="95"/>
      <c r="BC1" s="96" t="s">
        <v>703</v>
      </c>
    </row>
    <row r="2" spans="1:55" s="1" customFormat="1" ht="19.5" customHeight="1" x14ac:dyDescent="0.2">
      <c r="AX2" s="323" t="s">
        <v>1</v>
      </c>
      <c r="AY2" s="323"/>
      <c r="AZ2" s="323"/>
      <c r="BA2" s="323"/>
      <c r="BB2" s="323"/>
      <c r="BC2" s="323"/>
    </row>
    <row r="3" spans="1:55" s="1" customFormat="1" ht="10.5" x14ac:dyDescent="0.2">
      <c r="A3" s="200" t="s">
        <v>704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</row>
    <row r="4" spans="1:55" s="1" customFormat="1" ht="10.5" x14ac:dyDescent="0.2">
      <c r="U4" s="2" t="s">
        <v>679</v>
      </c>
      <c r="V4" s="199" t="s">
        <v>762</v>
      </c>
      <c r="W4" s="199"/>
      <c r="X4" s="201" t="s">
        <v>763</v>
      </c>
      <c r="Y4" s="201"/>
      <c r="Z4" s="199" t="s">
        <v>742</v>
      </c>
      <c r="AA4" s="199"/>
      <c r="AB4" s="1" t="s">
        <v>680</v>
      </c>
    </row>
    <row r="6" spans="1:55" s="1" customFormat="1" ht="10.5" x14ac:dyDescent="0.2">
      <c r="V6" s="88" t="s">
        <v>4</v>
      </c>
      <c r="W6" s="201" t="s">
        <v>727</v>
      </c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36"/>
      <c r="AM6" s="36"/>
      <c r="AN6" s="36"/>
      <c r="AO6" s="36"/>
    </row>
    <row r="7" spans="1:55" s="37" customFormat="1" ht="8.25" x14ac:dyDescent="0.15">
      <c r="W7" s="202" t="s">
        <v>5</v>
      </c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39"/>
      <c r="AM7" s="39"/>
      <c r="AN7" s="39"/>
      <c r="AO7" s="39"/>
    </row>
    <row r="9" spans="1:55" s="1" customFormat="1" ht="10.5" x14ac:dyDescent="0.2">
      <c r="Y9" s="2" t="s">
        <v>6</v>
      </c>
      <c r="Z9" s="199" t="s">
        <v>742</v>
      </c>
      <c r="AA9" s="199"/>
      <c r="AB9" s="1" t="s">
        <v>7</v>
      </c>
    </row>
    <row r="11" spans="1:55" s="1" customFormat="1" ht="10.5" customHeight="1" x14ac:dyDescent="0.2">
      <c r="X11" s="2" t="s">
        <v>8</v>
      </c>
      <c r="Y11" s="320" t="s">
        <v>747</v>
      </c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320"/>
    </row>
    <row r="12" spans="1:55" s="37" customFormat="1" ht="8.25" x14ac:dyDescent="0.15">
      <c r="Y12" s="202" t="s">
        <v>9</v>
      </c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39"/>
      <c r="AO12" s="39"/>
      <c r="AP12" s="39"/>
    </row>
    <row r="13" spans="1:55" s="1" customFormat="1" ht="10.5" x14ac:dyDescent="0.2">
      <c r="E13" s="7"/>
      <c r="F13" s="7"/>
      <c r="G13" s="7"/>
      <c r="H13" s="7"/>
      <c r="I13" s="7"/>
    </row>
    <row r="14" spans="1:55" s="37" customFormat="1" ht="8.25" x14ac:dyDescent="0.15">
      <c r="A14" s="205" t="s">
        <v>40</v>
      </c>
      <c r="B14" s="205" t="s">
        <v>41</v>
      </c>
      <c r="C14" s="205" t="s">
        <v>12</v>
      </c>
      <c r="D14" s="310" t="s">
        <v>743</v>
      </c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2"/>
      <c r="AD14" s="313" t="s">
        <v>744</v>
      </c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4"/>
      <c r="AR14" s="314"/>
      <c r="AS14" s="314"/>
      <c r="AT14" s="314"/>
      <c r="AU14" s="314"/>
      <c r="AV14" s="314"/>
      <c r="AW14" s="314"/>
      <c r="AX14" s="314"/>
      <c r="AY14" s="314"/>
      <c r="AZ14" s="314"/>
      <c r="BA14" s="314"/>
      <c r="BB14" s="314"/>
      <c r="BC14" s="315"/>
    </row>
    <row r="15" spans="1:55" s="37" customFormat="1" ht="8.25" x14ac:dyDescent="0.15">
      <c r="A15" s="206"/>
      <c r="B15" s="206"/>
      <c r="C15" s="206"/>
      <c r="D15" s="89" t="s">
        <v>21</v>
      </c>
      <c r="E15" s="316" t="s">
        <v>22</v>
      </c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317"/>
      <c r="U15" s="317"/>
      <c r="V15" s="317"/>
      <c r="W15" s="317"/>
      <c r="X15" s="317"/>
      <c r="Y15" s="317"/>
      <c r="Z15" s="317"/>
      <c r="AA15" s="317"/>
      <c r="AB15" s="317"/>
      <c r="AC15" s="318"/>
      <c r="AD15" s="98" t="s">
        <v>21</v>
      </c>
      <c r="AE15" s="310" t="s">
        <v>22</v>
      </c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2"/>
    </row>
    <row r="16" spans="1:55" s="37" customFormat="1" ht="8.25" x14ac:dyDescent="0.15">
      <c r="A16" s="206"/>
      <c r="B16" s="206"/>
      <c r="C16" s="206"/>
      <c r="D16" s="205" t="s">
        <v>681</v>
      </c>
      <c r="E16" s="210" t="s">
        <v>681</v>
      </c>
      <c r="F16" s="211"/>
      <c r="G16" s="211"/>
      <c r="H16" s="211"/>
      <c r="I16" s="212"/>
      <c r="J16" s="210" t="s">
        <v>682</v>
      </c>
      <c r="K16" s="211"/>
      <c r="L16" s="211"/>
      <c r="M16" s="211"/>
      <c r="N16" s="212"/>
      <c r="O16" s="210" t="s">
        <v>683</v>
      </c>
      <c r="P16" s="211"/>
      <c r="Q16" s="211"/>
      <c r="R16" s="211"/>
      <c r="S16" s="212"/>
      <c r="T16" s="310" t="s">
        <v>684</v>
      </c>
      <c r="U16" s="311"/>
      <c r="V16" s="311"/>
      <c r="W16" s="311"/>
      <c r="X16" s="312"/>
      <c r="Y16" s="310" t="s">
        <v>685</v>
      </c>
      <c r="Z16" s="311"/>
      <c r="AA16" s="311"/>
      <c r="AB16" s="311"/>
      <c r="AC16" s="312"/>
      <c r="AD16" s="321" t="s">
        <v>681</v>
      </c>
      <c r="AE16" s="310" t="s">
        <v>681</v>
      </c>
      <c r="AF16" s="311"/>
      <c r="AG16" s="311"/>
      <c r="AH16" s="311"/>
      <c r="AI16" s="312"/>
      <c r="AJ16" s="310" t="s">
        <v>682</v>
      </c>
      <c r="AK16" s="311"/>
      <c r="AL16" s="311"/>
      <c r="AM16" s="311"/>
      <c r="AN16" s="312"/>
      <c r="AO16" s="310" t="s">
        <v>683</v>
      </c>
      <c r="AP16" s="311"/>
      <c r="AQ16" s="311"/>
      <c r="AR16" s="311"/>
      <c r="AS16" s="312"/>
      <c r="AT16" s="310" t="s">
        <v>684</v>
      </c>
      <c r="AU16" s="311"/>
      <c r="AV16" s="311"/>
      <c r="AW16" s="311"/>
      <c r="AX16" s="312"/>
      <c r="AY16" s="310" t="s">
        <v>685</v>
      </c>
      <c r="AZ16" s="311"/>
      <c r="BA16" s="311"/>
      <c r="BB16" s="311"/>
      <c r="BC16" s="312"/>
    </row>
    <row r="17" spans="1:56" s="37" customFormat="1" ht="156" customHeight="1" x14ac:dyDescent="0.15">
      <c r="A17" s="206"/>
      <c r="B17" s="206"/>
      <c r="C17" s="206"/>
      <c r="D17" s="319"/>
      <c r="E17" s="90" t="s">
        <v>705</v>
      </c>
      <c r="F17" s="90" t="s">
        <v>706</v>
      </c>
      <c r="G17" s="90" t="s">
        <v>707</v>
      </c>
      <c r="H17" s="90" t="s">
        <v>708</v>
      </c>
      <c r="I17" s="90" t="s">
        <v>709</v>
      </c>
      <c r="J17" s="90" t="s">
        <v>705</v>
      </c>
      <c r="K17" s="90" t="s">
        <v>706</v>
      </c>
      <c r="L17" s="90" t="s">
        <v>707</v>
      </c>
      <c r="M17" s="90" t="s">
        <v>708</v>
      </c>
      <c r="N17" s="90" t="s">
        <v>709</v>
      </c>
      <c r="O17" s="90" t="s">
        <v>705</v>
      </c>
      <c r="P17" s="90" t="s">
        <v>706</v>
      </c>
      <c r="Q17" s="90" t="s">
        <v>707</v>
      </c>
      <c r="R17" s="90" t="s">
        <v>708</v>
      </c>
      <c r="S17" s="90" t="s">
        <v>709</v>
      </c>
      <c r="T17" s="97" t="s">
        <v>705</v>
      </c>
      <c r="U17" s="97" t="s">
        <v>706</v>
      </c>
      <c r="V17" s="97" t="s">
        <v>707</v>
      </c>
      <c r="W17" s="97" t="s">
        <v>708</v>
      </c>
      <c r="X17" s="97" t="s">
        <v>709</v>
      </c>
      <c r="Y17" s="97" t="s">
        <v>705</v>
      </c>
      <c r="Z17" s="97" t="s">
        <v>706</v>
      </c>
      <c r="AA17" s="97" t="s">
        <v>707</v>
      </c>
      <c r="AB17" s="97" t="s">
        <v>708</v>
      </c>
      <c r="AC17" s="97" t="s">
        <v>709</v>
      </c>
      <c r="AD17" s="322"/>
      <c r="AE17" s="97" t="s">
        <v>705</v>
      </c>
      <c r="AF17" s="97" t="s">
        <v>706</v>
      </c>
      <c r="AG17" s="97" t="s">
        <v>707</v>
      </c>
      <c r="AH17" s="97" t="s">
        <v>708</v>
      </c>
      <c r="AI17" s="97" t="s">
        <v>709</v>
      </c>
      <c r="AJ17" s="97" t="s">
        <v>705</v>
      </c>
      <c r="AK17" s="97" t="s">
        <v>706</v>
      </c>
      <c r="AL17" s="97" t="s">
        <v>707</v>
      </c>
      <c r="AM17" s="97" t="s">
        <v>708</v>
      </c>
      <c r="AN17" s="97" t="s">
        <v>709</v>
      </c>
      <c r="AO17" s="97" t="s">
        <v>705</v>
      </c>
      <c r="AP17" s="97" t="s">
        <v>706</v>
      </c>
      <c r="AQ17" s="97" t="s">
        <v>707</v>
      </c>
      <c r="AR17" s="97" t="s">
        <v>708</v>
      </c>
      <c r="AS17" s="97" t="s">
        <v>709</v>
      </c>
      <c r="AT17" s="97" t="s">
        <v>705</v>
      </c>
      <c r="AU17" s="97" t="s">
        <v>706</v>
      </c>
      <c r="AV17" s="97" t="s">
        <v>707</v>
      </c>
      <c r="AW17" s="97" t="s">
        <v>708</v>
      </c>
      <c r="AX17" s="97" t="s">
        <v>709</v>
      </c>
      <c r="AY17" s="97" t="s">
        <v>705</v>
      </c>
      <c r="AZ17" s="97" t="s">
        <v>706</v>
      </c>
      <c r="BA17" s="97" t="s">
        <v>707</v>
      </c>
      <c r="BB17" s="97" t="s">
        <v>708</v>
      </c>
      <c r="BC17" s="97" t="s">
        <v>709</v>
      </c>
    </row>
    <row r="18" spans="1:56" s="37" customFormat="1" ht="10.5" customHeight="1" x14ac:dyDescent="0.15">
      <c r="A18" s="41">
        <v>1</v>
      </c>
      <c r="B18" s="41">
        <v>2</v>
      </c>
      <c r="C18" s="41">
        <v>3</v>
      </c>
      <c r="D18" s="41">
        <v>4</v>
      </c>
      <c r="E18" s="41" t="s">
        <v>109</v>
      </c>
      <c r="F18" s="41" t="s">
        <v>110</v>
      </c>
      <c r="G18" s="41" t="s">
        <v>111</v>
      </c>
      <c r="H18" s="41" t="s">
        <v>112</v>
      </c>
      <c r="I18" s="41" t="s">
        <v>312</v>
      </c>
      <c r="J18" s="41" t="s">
        <v>309</v>
      </c>
      <c r="K18" s="41" t="s">
        <v>310</v>
      </c>
      <c r="L18" s="41" t="s">
        <v>311</v>
      </c>
      <c r="M18" s="41" t="s">
        <v>686</v>
      </c>
      <c r="N18" s="41" t="s">
        <v>687</v>
      </c>
      <c r="O18" s="41" t="s">
        <v>688</v>
      </c>
      <c r="P18" s="41" t="s">
        <v>689</v>
      </c>
      <c r="Q18" s="41" t="s">
        <v>690</v>
      </c>
      <c r="R18" s="41" t="s">
        <v>691</v>
      </c>
      <c r="S18" s="41" t="s">
        <v>692</v>
      </c>
      <c r="T18" s="41" t="s">
        <v>693</v>
      </c>
      <c r="U18" s="41" t="s">
        <v>694</v>
      </c>
      <c r="V18" s="41" t="s">
        <v>695</v>
      </c>
      <c r="W18" s="41" t="s">
        <v>696</v>
      </c>
      <c r="X18" s="41" t="s">
        <v>697</v>
      </c>
      <c r="Y18" s="41" t="s">
        <v>698</v>
      </c>
      <c r="Z18" s="41" t="s">
        <v>699</v>
      </c>
      <c r="AA18" s="41" t="s">
        <v>700</v>
      </c>
      <c r="AB18" s="41" t="s">
        <v>701</v>
      </c>
      <c r="AC18" s="41" t="s">
        <v>702</v>
      </c>
      <c r="AD18" s="41">
        <v>6</v>
      </c>
      <c r="AE18" s="41" t="s">
        <v>119</v>
      </c>
      <c r="AF18" s="41" t="s">
        <v>120</v>
      </c>
      <c r="AG18" s="41" t="s">
        <v>121</v>
      </c>
      <c r="AH18" s="41" t="s">
        <v>122</v>
      </c>
      <c r="AI18" s="41" t="s">
        <v>343</v>
      </c>
      <c r="AJ18" s="41" t="s">
        <v>340</v>
      </c>
      <c r="AK18" s="41" t="s">
        <v>341</v>
      </c>
      <c r="AL18" s="41" t="s">
        <v>342</v>
      </c>
      <c r="AM18" s="41" t="s">
        <v>710</v>
      </c>
      <c r="AN18" s="41" t="s">
        <v>711</v>
      </c>
      <c r="AO18" s="41" t="s">
        <v>712</v>
      </c>
      <c r="AP18" s="41" t="s">
        <v>713</v>
      </c>
      <c r="AQ18" s="41" t="s">
        <v>714</v>
      </c>
      <c r="AR18" s="41" t="s">
        <v>715</v>
      </c>
      <c r="AS18" s="41" t="s">
        <v>716</v>
      </c>
      <c r="AT18" s="41" t="s">
        <v>717</v>
      </c>
      <c r="AU18" s="41" t="s">
        <v>718</v>
      </c>
      <c r="AV18" s="41" t="s">
        <v>719</v>
      </c>
      <c r="AW18" s="41" t="s">
        <v>720</v>
      </c>
      <c r="AX18" s="41" t="s">
        <v>721</v>
      </c>
      <c r="AY18" s="41" t="s">
        <v>722</v>
      </c>
      <c r="AZ18" s="41" t="s">
        <v>723</v>
      </c>
      <c r="BA18" s="41" t="s">
        <v>724</v>
      </c>
      <c r="BB18" s="41" t="s">
        <v>725</v>
      </c>
      <c r="BC18" s="41" t="s">
        <v>726</v>
      </c>
    </row>
    <row r="19" spans="1:56" s="110" customFormat="1" ht="21" x14ac:dyDescent="0.2">
      <c r="A19" s="105" t="s">
        <v>729</v>
      </c>
      <c r="B19" s="106" t="s">
        <v>34</v>
      </c>
      <c r="C19" s="107" t="s">
        <v>728</v>
      </c>
      <c r="D19" s="108">
        <f t="shared" ref="D19:I19" si="0">D20+D36+D30</f>
        <v>54.062399999999997</v>
      </c>
      <c r="E19" s="108">
        <f t="shared" si="0"/>
        <v>41.410622799999999</v>
      </c>
      <c r="F19" s="108">
        <f t="shared" si="0"/>
        <v>7.3200000000000001E-2</v>
      </c>
      <c r="G19" s="108">
        <f t="shared" si="0"/>
        <v>19.11987676</v>
      </c>
      <c r="H19" s="108">
        <f t="shared" si="0"/>
        <v>22.217546040000002</v>
      </c>
      <c r="I19" s="108">
        <f t="shared" si="0"/>
        <v>0</v>
      </c>
      <c r="J19" s="108">
        <f t="shared" ref="J19:AC19" si="1">J20+J36+J30</f>
        <v>0</v>
      </c>
      <c r="K19" s="108">
        <f t="shared" si="1"/>
        <v>0</v>
      </c>
      <c r="L19" s="108">
        <f t="shared" si="1"/>
        <v>0</v>
      </c>
      <c r="M19" s="108">
        <f t="shared" si="1"/>
        <v>0</v>
      </c>
      <c r="N19" s="108">
        <f t="shared" si="1"/>
        <v>0</v>
      </c>
      <c r="O19" s="108">
        <f t="shared" si="1"/>
        <v>7.8526857999999997</v>
      </c>
      <c r="P19" s="108">
        <f t="shared" si="1"/>
        <v>0</v>
      </c>
      <c r="Q19" s="108">
        <f t="shared" si="1"/>
        <v>4.7650000000000006</v>
      </c>
      <c r="R19" s="108">
        <f t="shared" si="1"/>
        <v>3.0869999999999997</v>
      </c>
      <c r="S19" s="108">
        <f t="shared" si="1"/>
        <v>0</v>
      </c>
      <c r="T19" s="108">
        <f t="shared" si="1"/>
        <v>33.558820999999995</v>
      </c>
      <c r="U19" s="108">
        <f t="shared" si="1"/>
        <v>7.3200000000000001E-2</v>
      </c>
      <c r="V19" s="108">
        <f t="shared" si="1"/>
        <v>8.7255495599999993</v>
      </c>
      <c r="W19" s="108">
        <f t="shared" si="1"/>
        <v>15.314855639999999</v>
      </c>
      <c r="X19" s="108">
        <f t="shared" si="1"/>
        <v>0</v>
      </c>
      <c r="Y19" s="108">
        <f t="shared" si="1"/>
        <v>0</v>
      </c>
      <c r="Z19" s="108">
        <f t="shared" si="1"/>
        <v>0</v>
      </c>
      <c r="AA19" s="108">
        <f t="shared" si="1"/>
        <v>0</v>
      </c>
      <c r="AB19" s="108">
        <f t="shared" si="1"/>
        <v>0</v>
      </c>
      <c r="AC19" s="108">
        <f t="shared" si="1"/>
        <v>0</v>
      </c>
      <c r="AD19" s="108">
        <f t="shared" ref="AD19:BC19" si="2">AD20+AD36+AD30</f>
        <v>45.059771999999995</v>
      </c>
      <c r="AE19" s="108">
        <f t="shared" si="2"/>
        <v>34.509518999999997</v>
      </c>
      <c r="AF19" s="108">
        <f t="shared" si="2"/>
        <v>6.0999999999999999E-2</v>
      </c>
      <c r="AG19" s="108">
        <f t="shared" si="2"/>
        <v>15.933897299999998</v>
      </c>
      <c r="AH19" s="108">
        <f t="shared" si="2"/>
        <v>18.514621699999999</v>
      </c>
      <c r="AI19" s="108">
        <f t="shared" si="2"/>
        <v>0</v>
      </c>
      <c r="AJ19" s="108">
        <f t="shared" si="2"/>
        <v>0</v>
      </c>
      <c r="AK19" s="108">
        <f t="shared" si="2"/>
        <v>0</v>
      </c>
      <c r="AL19" s="108">
        <f t="shared" si="2"/>
        <v>0</v>
      </c>
      <c r="AM19" s="108">
        <f t="shared" si="2"/>
        <v>0</v>
      </c>
      <c r="AN19" s="108">
        <f t="shared" si="2"/>
        <v>0</v>
      </c>
      <c r="AO19" s="108">
        <f t="shared" si="2"/>
        <v>6.5439430000000005</v>
      </c>
      <c r="AP19" s="108">
        <f t="shared" si="2"/>
        <v>0</v>
      </c>
      <c r="AQ19" s="108">
        <f t="shared" si="2"/>
        <v>3.9715000000000003</v>
      </c>
      <c r="AR19" s="108">
        <f t="shared" si="2"/>
        <v>2.5725000000000002</v>
      </c>
      <c r="AS19" s="108">
        <f t="shared" si="2"/>
        <v>0</v>
      </c>
      <c r="AT19" s="108">
        <f t="shared" si="2"/>
        <v>27.965517500000001</v>
      </c>
      <c r="AU19" s="108">
        <f t="shared" si="2"/>
        <v>6.0999999999999999E-2</v>
      </c>
      <c r="AV19" s="108">
        <f t="shared" si="2"/>
        <v>11.962397299999999</v>
      </c>
      <c r="AW19" s="108">
        <f t="shared" si="2"/>
        <v>15.942121700000001</v>
      </c>
      <c r="AX19" s="108">
        <f t="shared" si="2"/>
        <v>0</v>
      </c>
      <c r="AY19" s="108">
        <f t="shared" si="2"/>
        <v>0</v>
      </c>
      <c r="AZ19" s="108">
        <f t="shared" si="2"/>
        <v>0</v>
      </c>
      <c r="BA19" s="108">
        <f t="shared" si="2"/>
        <v>0</v>
      </c>
      <c r="BB19" s="108">
        <f t="shared" si="2"/>
        <v>0</v>
      </c>
      <c r="BC19" s="108">
        <f t="shared" si="2"/>
        <v>0</v>
      </c>
      <c r="BD19" s="109"/>
    </row>
    <row r="20" spans="1:56" s="110" customFormat="1" ht="21" x14ac:dyDescent="0.2">
      <c r="A20" s="105" t="s">
        <v>730</v>
      </c>
      <c r="B20" s="106" t="s">
        <v>731</v>
      </c>
      <c r="C20" s="107" t="s">
        <v>728</v>
      </c>
      <c r="D20" s="108">
        <f t="shared" ref="D20:BC20" si="3">D21</f>
        <v>23.584400000000002</v>
      </c>
      <c r="E20" s="108">
        <f t="shared" si="3"/>
        <v>23.305199999999999</v>
      </c>
      <c r="F20" s="108">
        <f t="shared" si="3"/>
        <v>7.3200000000000001E-2</v>
      </c>
      <c r="G20" s="108">
        <f t="shared" si="3"/>
        <v>8.2448043599999998</v>
      </c>
      <c r="H20" s="108">
        <f t="shared" si="3"/>
        <v>14.987195639999999</v>
      </c>
      <c r="I20" s="108">
        <f t="shared" si="3"/>
        <v>0</v>
      </c>
      <c r="J20" s="108">
        <f t="shared" si="3"/>
        <v>0</v>
      </c>
      <c r="K20" s="108">
        <f t="shared" si="3"/>
        <v>0</v>
      </c>
      <c r="L20" s="108">
        <f t="shared" si="3"/>
        <v>0</v>
      </c>
      <c r="M20" s="108">
        <f t="shared" si="3"/>
        <v>0</v>
      </c>
      <c r="N20" s="108">
        <f t="shared" si="3"/>
        <v>0</v>
      </c>
      <c r="O20" s="108">
        <f t="shared" si="3"/>
        <v>0</v>
      </c>
      <c r="P20" s="108">
        <f t="shared" si="3"/>
        <v>0</v>
      </c>
      <c r="Q20" s="108">
        <f t="shared" si="3"/>
        <v>0</v>
      </c>
      <c r="R20" s="108">
        <f t="shared" si="3"/>
        <v>0</v>
      </c>
      <c r="S20" s="108">
        <f t="shared" si="3"/>
        <v>0</v>
      </c>
      <c r="T20" s="108">
        <f t="shared" si="3"/>
        <v>23.305399999999999</v>
      </c>
      <c r="U20" s="108">
        <f t="shared" si="3"/>
        <v>7.3200000000000001E-2</v>
      </c>
      <c r="V20" s="108">
        <f t="shared" si="3"/>
        <v>8.2448043599999998</v>
      </c>
      <c r="W20" s="108">
        <f t="shared" si="3"/>
        <v>14.987195639999999</v>
      </c>
      <c r="X20" s="108">
        <f t="shared" si="3"/>
        <v>0</v>
      </c>
      <c r="Y20" s="108">
        <f t="shared" si="3"/>
        <v>0</v>
      </c>
      <c r="Z20" s="108">
        <f t="shared" si="3"/>
        <v>0</v>
      </c>
      <c r="AA20" s="108">
        <f t="shared" si="3"/>
        <v>0</v>
      </c>
      <c r="AB20" s="108">
        <f t="shared" si="3"/>
        <v>0</v>
      </c>
      <c r="AC20" s="108">
        <f t="shared" si="3"/>
        <v>0</v>
      </c>
      <c r="AD20" s="108">
        <f t="shared" si="3"/>
        <v>19.65399</v>
      </c>
      <c r="AE20" s="108">
        <f t="shared" si="3"/>
        <v>19.420999999999999</v>
      </c>
      <c r="AF20" s="108">
        <f t="shared" si="3"/>
        <v>6.0999999999999999E-2</v>
      </c>
      <c r="AG20" s="108">
        <f t="shared" si="3"/>
        <v>6.8706702999999996</v>
      </c>
      <c r="AH20" s="108">
        <f t="shared" si="3"/>
        <v>12.489329700000001</v>
      </c>
      <c r="AI20" s="108">
        <f t="shared" si="3"/>
        <v>0</v>
      </c>
      <c r="AJ20" s="108">
        <f t="shared" si="3"/>
        <v>0</v>
      </c>
      <c r="AK20" s="108">
        <f t="shared" si="3"/>
        <v>0</v>
      </c>
      <c r="AL20" s="108">
        <f t="shared" si="3"/>
        <v>0</v>
      </c>
      <c r="AM20" s="108">
        <f t="shared" si="3"/>
        <v>0</v>
      </c>
      <c r="AN20" s="108">
        <f t="shared" si="3"/>
        <v>0</v>
      </c>
      <c r="AO20" s="108">
        <f t="shared" si="3"/>
        <v>0</v>
      </c>
      <c r="AP20" s="108">
        <f t="shared" si="3"/>
        <v>0</v>
      </c>
      <c r="AQ20" s="108">
        <f t="shared" si="3"/>
        <v>0</v>
      </c>
      <c r="AR20" s="108">
        <f t="shared" si="3"/>
        <v>0</v>
      </c>
      <c r="AS20" s="108">
        <f t="shared" si="3"/>
        <v>0</v>
      </c>
      <c r="AT20" s="108">
        <f t="shared" si="3"/>
        <v>19.420999999999999</v>
      </c>
      <c r="AU20" s="108">
        <f t="shared" si="3"/>
        <v>6.0999999999999999E-2</v>
      </c>
      <c r="AV20" s="108">
        <f t="shared" si="3"/>
        <v>6.8706702999999996</v>
      </c>
      <c r="AW20" s="108">
        <f t="shared" si="3"/>
        <v>12.489329700000001</v>
      </c>
      <c r="AX20" s="108">
        <f t="shared" si="3"/>
        <v>0</v>
      </c>
      <c r="AY20" s="108">
        <f t="shared" si="3"/>
        <v>0</v>
      </c>
      <c r="AZ20" s="108">
        <f t="shared" si="3"/>
        <v>0</v>
      </c>
      <c r="BA20" s="108">
        <f t="shared" si="3"/>
        <v>0</v>
      </c>
      <c r="BB20" s="108">
        <f t="shared" si="3"/>
        <v>0</v>
      </c>
      <c r="BC20" s="108">
        <f t="shared" si="3"/>
        <v>0</v>
      </c>
      <c r="BD20" s="109"/>
    </row>
    <row r="21" spans="1:56" s="110" customFormat="1" ht="31.5" x14ac:dyDescent="0.2">
      <c r="A21" s="105" t="s">
        <v>179</v>
      </c>
      <c r="B21" s="106" t="s">
        <v>732</v>
      </c>
      <c r="C21" s="107" t="s">
        <v>728</v>
      </c>
      <c r="D21" s="108">
        <f t="shared" ref="D21:J21" si="4">D22+D27</f>
        <v>23.584400000000002</v>
      </c>
      <c r="E21" s="108">
        <f t="shared" si="4"/>
        <v>23.305199999999999</v>
      </c>
      <c r="F21" s="108">
        <f t="shared" si="4"/>
        <v>7.3200000000000001E-2</v>
      </c>
      <c r="G21" s="108">
        <f t="shared" si="4"/>
        <v>8.2448043599999998</v>
      </c>
      <c r="H21" s="108">
        <f t="shared" si="4"/>
        <v>14.987195639999999</v>
      </c>
      <c r="I21" s="108">
        <f t="shared" si="4"/>
        <v>0</v>
      </c>
      <c r="J21" s="108">
        <f t="shared" si="4"/>
        <v>0</v>
      </c>
      <c r="K21" s="108">
        <f t="shared" ref="K21:AC21" si="5">K22+K27</f>
        <v>0</v>
      </c>
      <c r="L21" s="108">
        <f t="shared" si="5"/>
        <v>0</v>
      </c>
      <c r="M21" s="108">
        <f t="shared" si="5"/>
        <v>0</v>
      </c>
      <c r="N21" s="108">
        <f t="shared" si="5"/>
        <v>0</v>
      </c>
      <c r="O21" s="108">
        <f t="shared" si="5"/>
        <v>0</v>
      </c>
      <c r="P21" s="108">
        <f t="shared" si="5"/>
        <v>0</v>
      </c>
      <c r="Q21" s="108">
        <f t="shared" si="5"/>
        <v>0</v>
      </c>
      <c r="R21" s="108">
        <f t="shared" si="5"/>
        <v>0</v>
      </c>
      <c r="S21" s="108">
        <f t="shared" si="5"/>
        <v>0</v>
      </c>
      <c r="T21" s="108">
        <f t="shared" si="5"/>
        <v>23.305399999999999</v>
      </c>
      <c r="U21" s="108">
        <f t="shared" si="5"/>
        <v>7.3200000000000001E-2</v>
      </c>
      <c r="V21" s="108">
        <f t="shared" si="5"/>
        <v>8.2448043599999998</v>
      </c>
      <c r="W21" s="108">
        <f t="shared" si="5"/>
        <v>14.987195639999999</v>
      </c>
      <c r="X21" s="108">
        <f t="shared" si="5"/>
        <v>0</v>
      </c>
      <c r="Y21" s="108">
        <f t="shared" si="5"/>
        <v>0</v>
      </c>
      <c r="Z21" s="108">
        <f t="shared" si="5"/>
        <v>0</v>
      </c>
      <c r="AA21" s="108">
        <f t="shared" si="5"/>
        <v>0</v>
      </c>
      <c r="AB21" s="108">
        <f t="shared" si="5"/>
        <v>0</v>
      </c>
      <c r="AC21" s="108">
        <f t="shared" si="5"/>
        <v>0</v>
      </c>
      <c r="AD21" s="108">
        <f t="shared" ref="AD21:BC21" si="6">AD22+AD27</f>
        <v>19.65399</v>
      </c>
      <c r="AE21" s="108">
        <f t="shared" si="6"/>
        <v>19.420999999999999</v>
      </c>
      <c r="AF21" s="108">
        <f t="shared" si="6"/>
        <v>6.0999999999999999E-2</v>
      </c>
      <c r="AG21" s="108">
        <f t="shared" si="6"/>
        <v>6.8706702999999996</v>
      </c>
      <c r="AH21" s="108">
        <f t="shared" si="6"/>
        <v>12.489329700000001</v>
      </c>
      <c r="AI21" s="108">
        <f t="shared" si="6"/>
        <v>0</v>
      </c>
      <c r="AJ21" s="108">
        <f t="shared" si="6"/>
        <v>0</v>
      </c>
      <c r="AK21" s="108">
        <f t="shared" si="6"/>
        <v>0</v>
      </c>
      <c r="AL21" s="108">
        <f t="shared" si="6"/>
        <v>0</v>
      </c>
      <c r="AM21" s="108">
        <f t="shared" si="6"/>
        <v>0</v>
      </c>
      <c r="AN21" s="108">
        <f t="shared" si="6"/>
        <v>0</v>
      </c>
      <c r="AO21" s="108">
        <f t="shared" si="6"/>
        <v>0</v>
      </c>
      <c r="AP21" s="108">
        <f t="shared" si="6"/>
        <v>0</v>
      </c>
      <c r="AQ21" s="108">
        <f t="shared" si="6"/>
        <v>0</v>
      </c>
      <c r="AR21" s="108">
        <f t="shared" si="6"/>
        <v>0</v>
      </c>
      <c r="AS21" s="108">
        <f t="shared" si="6"/>
        <v>0</v>
      </c>
      <c r="AT21" s="108">
        <f t="shared" si="6"/>
        <v>19.420999999999999</v>
      </c>
      <c r="AU21" s="108">
        <f t="shared" si="6"/>
        <v>6.0999999999999999E-2</v>
      </c>
      <c r="AV21" s="108">
        <f t="shared" si="6"/>
        <v>6.8706702999999996</v>
      </c>
      <c r="AW21" s="108">
        <f t="shared" si="6"/>
        <v>12.489329700000001</v>
      </c>
      <c r="AX21" s="108">
        <f t="shared" si="6"/>
        <v>0</v>
      </c>
      <c r="AY21" s="108">
        <f t="shared" si="6"/>
        <v>0</v>
      </c>
      <c r="AZ21" s="108">
        <f t="shared" si="6"/>
        <v>0</v>
      </c>
      <c r="BA21" s="108">
        <f t="shared" si="6"/>
        <v>0</v>
      </c>
      <c r="BB21" s="108">
        <f t="shared" si="6"/>
        <v>0</v>
      </c>
      <c r="BC21" s="108">
        <f t="shared" si="6"/>
        <v>0</v>
      </c>
      <c r="BD21" s="109"/>
    </row>
    <row r="22" spans="1:56" s="110" customFormat="1" ht="52.5" x14ac:dyDescent="0.2">
      <c r="A22" s="111" t="s">
        <v>612</v>
      </c>
      <c r="B22" s="112" t="s">
        <v>733</v>
      </c>
      <c r="C22" s="113" t="s">
        <v>728</v>
      </c>
      <c r="D22" s="114">
        <f t="shared" ref="D22:I22" si="7">D23+D25</f>
        <v>18.338000000000001</v>
      </c>
      <c r="E22" s="114">
        <f t="shared" si="7"/>
        <v>18.058799999999998</v>
      </c>
      <c r="F22" s="114">
        <f t="shared" si="7"/>
        <v>0</v>
      </c>
      <c r="G22" s="114">
        <f t="shared" si="7"/>
        <v>6.3164043599999991</v>
      </c>
      <c r="H22" s="114">
        <f t="shared" si="7"/>
        <v>11.74239564</v>
      </c>
      <c r="I22" s="114">
        <f t="shared" si="7"/>
        <v>0</v>
      </c>
      <c r="J22" s="114">
        <f t="shared" ref="J22:AC22" si="8">J23+J25</f>
        <v>0</v>
      </c>
      <c r="K22" s="114">
        <f t="shared" si="8"/>
        <v>0</v>
      </c>
      <c r="L22" s="114">
        <f t="shared" si="8"/>
        <v>0</v>
      </c>
      <c r="M22" s="114">
        <f t="shared" si="8"/>
        <v>0</v>
      </c>
      <c r="N22" s="114">
        <f t="shared" si="8"/>
        <v>0</v>
      </c>
      <c r="O22" s="114">
        <f t="shared" si="8"/>
        <v>0</v>
      </c>
      <c r="P22" s="114">
        <f t="shared" si="8"/>
        <v>0</v>
      </c>
      <c r="Q22" s="114">
        <f t="shared" si="8"/>
        <v>0</v>
      </c>
      <c r="R22" s="114">
        <f t="shared" si="8"/>
        <v>0</v>
      </c>
      <c r="S22" s="114">
        <f t="shared" si="8"/>
        <v>0</v>
      </c>
      <c r="T22" s="114">
        <f t="shared" si="8"/>
        <v>18.059000000000001</v>
      </c>
      <c r="U22" s="114">
        <f t="shared" si="8"/>
        <v>0</v>
      </c>
      <c r="V22" s="114">
        <f t="shared" si="8"/>
        <v>6.3164043599999991</v>
      </c>
      <c r="W22" s="114">
        <f t="shared" si="8"/>
        <v>11.74239564</v>
      </c>
      <c r="X22" s="114">
        <f t="shared" si="8"/>
        <v>0</v>
      </c>
      <c r="Y22" s="114">
        <f t="shared" si="8"/>
        <v>0</v>
      </c>
      <c r="Z22" s="114">
        <f t="shared" si="8"/>
        <v>0</v>
      </c>
      <c r="AA22" s="114">
        <f t="shared" si="8"/>
        <v>0</v>
      </c>
      <c r="AB22" s="114">
        <f t="shared" si="8"/>
        <v>0</v>
      </c>
      <c r="AC22" s="114">
        <f t="shared" si="8"/>
        <v>0</v>
      </c>
      <c r="AD22" s="114">
        <f t="shared" ref="AD22:BC22" si="9">AD23+AD25</f>
        <v>15.28199</v>
      </c>
      <c r="AE22" s="114">
        <f t="shared" si="9"/>
        <v>15.048999999999999</v>
      </c>
      <c r="AF22" s="114">
        <f t="shared" si="9"/>
        <v>0</v>
      </c>
      <c r="AG22" s="114">
        <f t="shared" si="9"/>
        <v>5.2636702999999994</v>
      </c>
      <c r="AH22" s="114">
        <f t="shared" si="9"/>
        <v>9.7853297000000001</v>
      </c>
      <c r="AI22" s="114">
        <f t="shared" si="9"/>
        <v>0</v>
      </c>
      <c r="AJ22" s="114">
        <f t="shared" si="9"/>
        <v>0</v>
      </c>
      <c r="AK22" s="114">
        <f t="shared" si="9"/>
        <v>0</v>
      </c>
      <c r="AL22" s="114">
        <f t="shared" si="9"/>
        <v>0</v>
      </c>
      <c r="AM22" s="114">
        <f t="shared" si="9"/>
        <v>0</v>
      </c>
      <c r="AN22" s="114">
        <f t="shared" si="9"/>
        <v>0</v>
      </c>
      <c r="AO22" s="114">
        <f t="shared" si="9"/>
        <v>0</v>
      </c>
      <c r="AP22" s="114">
        <f t="shared" si="9"/>
        <v>0</v>
      </c>
      <c r="AQ22" s="114">
        <f t="shared" si="9"/>
        <v>0</v>
      </c>
      <c r="AR22" s="114">
        <f t="shared" si="9"/>
        <v>0</v>
      </c>
      <c r="AS22" s="114">
        <f t="shared" si="9"/>
        <v>0</v>
      </c>
      <c r="AT22" s="114">
        <f t="shared" si="9"/>
        <v>15.048999999999999</v>
      </c>
      <c r="AU22" s="114">
        <f t="shared" si="9"/>
        <v>0</v>
      </c>
      <c r="AV22" s="114">
        <f t="shared" si="9"/>
        <v>5.2636702999999994</v>
      </c>
      <c r="AW22" s="114">
        <f t="shared" si="9"/>
        <v>9.7853297000000001</v>
      </c>
      <c r="AX22" s="114">
        <f t="shared" si="9"/>
        <v>0</v>
      </c>
      <c r="AY22" s="114">
        <f t="shared" si="9"/>
        <v>0</v>
      </c>
      <c r="AZ22" s="114">
        <f t="shared" si="9"/>
        <v>0</v>
      </c>
      <c r="BA22" s="114">
        <f t="shared" si="9"/>
        <v>0</v>
      </c>
      <c r="BB22" s="114">
        <f t="shared" si="9"/>
        <v>0</v>
      </c>
      <c r="BC22" s="114">
        <f t="shared" si="9"/>
        <v>0</v>
      </c>
      <c r="BD22" s="109"/>
    </row>
    <row r="23" spans="1:56" s="110" customFormat="1" ht="21" x14ac:dyDescent="0.2">
      <c r="A23" s="111" t="s">
        <v>614</v>
      </c>
      <c r="B23" s="112" t="s">
        <v>734</v>
      </c>
      <c r="C23" s="113" t="s">
        <v>728</v>
      </c>
      <c r="D23" s="114">
        <f>SUM(D24:D24)</f>
        <v>0</v>
      </c>
      <c r="E23" s="114">
        <f>SUM(E24:E24)</f>
        <v>0</v>
      </c>
      <c r="F23" s="114">
        <f t="shared" ref="F23:I23" si="10">SUM(F24:F24)</f>
        <v>0</v>
      </c>
      <c r="G23" s="114">
        <f t="shared" si="10"/>
        <v>0</v>
      </c>
      <c r="H23" s="114">
        <f t="shared" si="10"/>
        <v>0</v>
      </c>
      <c r="I23" s="114">
        <f t="shared" si="10"/>
        <v>0</v>
      </c>
      <c r="J23" s="114">
        <f t="shared" ref="J23" si="11">SUM(J24:J24)</f>
        <v>0</v>
      </c>
      <c r="K23" s="114">
        <f t="shared" ref="K23" si="12">SUM(K24:K24)</f>
        <v>0</v>
      </c>
      <c r="L23" s="114">
        <f t="shared" ref="L23" si="13">SUM(L24:L24)</f>
        <v>0</v>
      </c>
      <c r="M23" s="114">
        <f t="shared" ref="M23" si="14">SUM(M24:M24)</f>
        <v>0</v>
      </c>
      <c r="N23" s="114">
        <f t="shared" ref="N23" si="15">SUM(N24:N24)</f>
        <v>0</v>
      </c>
      <c r="O23" s="114">
        <f t="shared" ref="O23" si="16">SUM(O24:O24)</f>
        <v>0</v>
      </c>
      <c r="P23" s="114">
        <f t="shared" ref="P23" si="17">SUM(P24:P24)</f>
        <v>0</v>
      </c>
      <c r="Q23" s="114">
        <f t="shared" ref="Q23" si="18">SUM(Q24:Q24)</f>
        <v>0</v>
      </c>
      <c r="R23" s="114">
        <f t="shared" ref="R23" si="19">SUM(R24:R24)</f>
        <v>0</v>
      </c>
      <c r="S23" s="114">
        <f t="shared" ref="S23" si="20">SUM(S24:S24)</f>
        <v>0</v>
      </c>
      <c r="T23" s="114">
        <f t="shared" ref="T23" si="21">SUM(T24:T24)</f>
        <v>0</v>
      </c>
      <c r="U23" s="114">
        <f t="shared" ref="U23" si="22">SUM(U24:U24)</f>
        <v>0</v>
      </c>
      <c r="V23" s="114">
        <f t="shared" ref="V23" si="23">SUM(V24:V24)</f>
        <v>0</v>
      </c>
      <c r="W23" s="114">
        <f t="shared" ref="W23" si="24">SUM(W24:W24)</f>
        <v>0</v>
      </c>
      <c r="X23" s="114">
        <f t="shared" ref="X23" si="25">SUM(X24:X24)</f>
        <v>0</v>
      </c>
      <c r="Y23" s="114">
        <f t="shared" ref="Y23" si="26">SUM(Y24:Y24)</f>
        <v>0</v>
      </c>
      <c r="Z23" s="114">
        <f t="shared" ref="Z23" si="27">SUM(Z24:Z24)</f>
        <v>0</v>
      </c>
      <c r="AA23" s="114">
        <f t="shared" ref="AA23" si="28">SUM(AA24:AA24)</f>
        <v>0</v>
      </c>
      <c r="AB23" s="114">
        <f t="shared" ref="AB23" si="29">SUM(AB24:AB24)</f>
        <v>0</v>
      </c>
      <c r="AC23" s="114">
        <f t="shared" ref="AC23" si="30">SUM(AC24:AC24)</f>
        <v>0</v>
      </c>
      <c r="AD23" s="114">
        <f t="shared" ref="AD23:BC23" si="31">SUM(AD24:AD24)</f>
        <v>0</v>
      </c>
      <c r="AE23" s="114">
        <f t="shared" si="31"/>
        <v>0</v>
      </c>
      <c r="AF23" s="114">
        <f t="shared" si="31"/>
        <v>0</v>
      </c>
      <c r="AG23" s="114">
        <f t="shared" si="31"/>
        <v>0</v>
      </c>
      <c r="AH23" s="114">
        <f t="shared" si="31"/>
        <v>0</v>
      </c>
      <c r="AI23" s="114">
        <f t="shared" si="31"/>
        <v>0</v>
      </c>
      <c r="AJ23" s="114">
        <f t="shared" si="31"/>
        <v>0</v>
      </c>
      <c r="AK23" s="114">
        <f t="shared" si="31"/>
        <v>0</v>
      </c>
      <c r="AL23" s="114">
        <f t="shared" si="31"/>
        <v>0</v>
      </c>
      <c r="AM23" s="114">
        <f t="shared" si="31"/>
        <v>0</v>
      </c>
      <c r="AN23" s="114">
        <f t="shared" si="31"/>
        <v>0</v>
      </c>
      <c r="AO23" s="114">
        <f t="shared" si="31"/>
        <v>0</v>
      </c>
      <c r="AP23" s="114">
        <f t="shared" si="31"/>
        <v>0</v>
      </c>
      <c r="AQ23" s="114">
        <f t="shared" si="31"/>
        <v>0</v>
      </c>
      <c r="AR23" s="114">
        <f t="shared" si="31"/>
        <v>0</v>
      </c>
      <c r="AS23" s="114">
        <f t="shared" si="31"/>
        <v>0</v>
      </c>
      <c r="AT23" s="114">
        <f t="shared" si="31"/>
        <v>0</v>
      </c>
      <c r="AU23" s="114">
        <f t="shared" si="31"/>
        <v>0</v>
      </c>
      <c r="AV23" s="114">
        <f t="shared" si="31"/>
        <v>0</v>
      </c>
      <c r="AW23" s="114">
        <f t="shared" si="31"/>
        <v>0</v>
      </c>
      <c r="AX23" s="114">
        <f t="shared" si="31"/>
        <v>0</v>
      </c>
      <c r="AY23" s="114">
        <f t="shared" si="31"/>
        <v>0</v>
      </c>
      <c r="AZ23" s="114">
        <f t="shared" si="31"/>
        <v>0</v>
      </c>
      <c r="BA23" s="114">
        <f t="shared" si="31"/>
        <v>0</v>
      </c>
      <c r="BB23" s="114">
        <f t="shared" si="31"/>
        <v>0</v>
      </c>
      <c r="BC23" s="114">
        <f t="shared" si="31"/>
        <v>0</v>
      </c>
      <c r="BD23" s="109"/>
    </row>
    <row r="24" spans="1:56" s="102" customFormat="1" ht="11.25" customHeight="1" x14ac:dyDescent="0.15">
      <c r="A24" s="104"/>
      <c r="B24" s="115"/>
      <c r="C24" s="116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17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1"/>
    </row>
    <row r="25" spans="1:56" s="110" customFormat="1" ht="39" x14ac:dyDescent="0.2">
      <c r="A25" s="118" t="s">
        <v>619</v>
      </c>
      <c r="B25" s="119" t="s">
        <v>735</v>
      </c>
      <c r="C25" s="118" t="s">
        <v>728</v>
      </c>
      <c r="D25" s="114">
        <f>SUM(D26:D26)</f>
        <v>18.338000000000001</v>
      </c>
      <c r="E25" s="114">
        <f t="shared" ref="E25:I25" si="32">SUM(E26:E26)</f>
        <v>18.058799999999998</v>
      </c>
      <c r="F25" s="114">
        <f t="shared" si="32"/>
        <v>0</v>
      </c>
      <c r="G25" s="114">
        <f t="shared" si="32"/>
        <v>6.3164043599999991</v>
      </c>
      <c r="H25" s="114">
        <f t="shared" si="32"/>
        <v>11.74239564</v>
      </c>
      <c r="I25" s="114">
        <f t="shared" si="32"/>
        <v>0</v>
      </c>
      <c r="J25" s="114">
        <f t="shared" ref="J25:AD25" si="33">SUM(J26:J26)</f>
        <v>0</v>
      </c>
      <c r="K25" s="114">
        <f t="shared" si="33"/>
        <v>0</v>
      </c>
      <c r="L25" s="114">
        <f t="shared" si="33"/>
        <v>0</v>
      </c>
      <c r="M25" s="114">
        <f t="shared" si="33"/>
        <v>0</v>
      </c>
      <c r="N25" s="114">
        <f t="shared" si="33"/>
        <v>0</v>
      </c>
      <c r="O25" s="114">
        <f t="shared" si="33"/>
        <v>0</v>
      </c>
      <c r="P25" s="114">
        <f t="shared" si="33"/>
        <v>0</v>
      </c>
      <c r="Q25" s="114">
        <f t="shared" si="33"/>
        <v>0</v>
      </c>
      <c r="R25" s="114">
        <f t="shared" si="33"/>
        <v>0</v>
      </c>
      <c r="S25" s="114">
        <f t="shared" si="33"/>
        <v>0</v>
      </c>
      <c r="T25" s="114">
        <f t="shared" si="33"/>
        <v>18.059000000000001</v>
      </c>
      <c r="U25" s="114">
        <f t="shared" si="33"/>
        <v>0</v>
      </c>
      <c r="V25" s="114">
        <f t="shared" si="33"/>
        <v>6.3164043599999991</v>
      </c>
      <c r="W25" s="114">
        <f t="shared" si="33"/>
        <v>11.74239564</v>
      </c>
      <c r="X25" s="114">
        <f t="shared" si="33"/>
        <v>0</v>
      </c>
      <c r="Y25" s="114">
        <f t="shared" si="33"/>
        <v>0</v>
      </c>
      <c r="Z25" s="114">
        <f t="shared" si="33"/>
        <v>0</v>
      </c>
      <c r="AA25" s="114">
        <f t="shared" si="33"/>
        <v>0</v>
      </c>
      <c r="AB25" s="114">
        <f t="shared" si="33"/>
        <v>0</v>
      </c>
      <c r="AC25" s="114">
        <f t="shared" si="33"/>
        <v>0</v>
      </c>
      <c r="AD25" s="114">
        <f t="shared" si="33"/>
        <v>15.28199</v>
      </c>
      <c r="AE25" s="114">
        <f t="shared" ref="AE25:BC25" si="34">SUM(AE26:AE26)</f>
        <v>15.048999999999999</v>
      </c>
      <c r="AF25" s="114">
        <f t="shared" si="34"/>
        <v>0</v>
      </c>
      <c r="AG25" s="114">
        <f t="shared" si="34"/>
        <v>5.2636702999999994</v>
      </c>
      <c r="AH25" s="114">
        <f t="shared" si="34"/>
        <v>9.7853297000000001</v>
      </c>
      <c r="AI25" s="114">
        <f t="shared" si="34"/>
        <v>0</v>
      </c>
      <c r="AJ25" s="114">
        <f t="shared" si="34"/>
        <v>0</v>
      </c>
      <c r="AK25" s="114">
        <f t="shared" si="34"/>
        <v>0</v>
      </c>
      <c r="AL25" s="114">
        <f t="shared" si="34"/>
        <v>0</v>
      </c>
      <c r="AM25" s="114">
        <f t="shared" si="34"/>
        <v>0</v>
      </c>
      <c r="AN25" s="114">
        <f t="shared" si="34"/>
        <v>0</v>
      </c>
      <c r="AO25" s="114">
        <f t="shared" si="34"/>
        <v>0</v>
      </c>
      <c r="AP25" s="114">
        <f t="shared" si="34"/>
        <v>0</v>
      </c>
      <c r="AQ25" s="114">
        <f t="shared" si="34"/>
        <v>0</v>
      </c>
      <c r="AR25" s="114">
        <f t="shared" si="34"/>
        <v>0</v>
      </c>
      <c r="AS25" s="114">
        <f t="shared" si="34"/>
        <v>0</v>
      </c>
      <c r="AT25" s="114">
        <f t="shared" si="34"/>
        <v>15.048999999999999</v>
      </c>
      <c r="AU25" s="114">
        <f t="shared" si="34"/>
        <v>0</v>
      </c>
      <c r="AV25" s="114">
        <f t="shared" si="34"/>
        <v>5.2636702999999994</v>
      </c>
      <c r="AW25" s="114">
        <f t="shared" si="34"/>
        <v>9.7853297000000001</v>
      </c>
      <c r="AX25" s="114">
        <f t="shared" si="34"/>
        <v>0</v>
      </c>
      <c r="AY25" s="114">
        <f t="shared" si="34"/>
        <v>0</v>
      </c>
      <c r="AZ25" s="114">
        <f t="shared" si="34"/>
        <v>0</v>
      </c>
      <c r="BA25" s="114">
        <f t="shared" si="34"/>
        <v>0</v>
      </c>
      <c r="BB25" s="114">
        <f t="shared" si="34"/>
        <v>0</v>
      </c>
      <c r="BC25" s="114">
        <f t="shared" si="34"/>
        <v>0</v>
      </c>
      <c r="BD25" s="109"/>
    </row>
    <row r="26" spans="1:56" s="102" customFormat="1" ht="43.5" customHeight="1" x14ac:dyDescent="0.15">
      <c r="A26" s="104" t="s">
        <v>619</v>
      </c>
      <c r="B26" s="115" t="s">
        <v>761</v>
      </c>
      <c r="C26" s="94" t="s">
        <v>748</v>
      </c>
      <c r="D26" s="103">
        <v>18.338000000000001</v>
      </c>
      <c r="E26" s="103">
        <f>F26+G26+H26+I26</f>
        <v>18.058799999999998</v>
      </c>
      <c r="F26" s="103">
        <f>K26+P26+U26+Z26</f>
        <v>0</v>
      </c>
      <c r="G26" s="103">
        <f t="shared" ref="G26:H26" si="35">L26+Q26+V26+AA26</f>
        <v>6.3164043599999991</v>
      </c>
      <c r="H26" s="103">
        <f t="shared" si="35"/>
        <v>11.74239564</v>
      </c>
      <c r="I26" s="103">
        <f>N26+S26+X26+AC26</f>
        <v>0</v>
      </c>
      <c r="J26" s="103">
        <f>SUM(K26:N26)</f>
        <v>0</v>
      </c>
      <c r="K26" s="103">
        <v>0</v>
      </c>
      <c r="L26" s="103">
        <v>0</v>
      </c>
      <c r="M26" s="103">
        <v>0</v>
      </c>
      <c r="N26" s="103">
        <v>0</v>
      </c>
      <c r="O26" s="103">
        <f>SUM(P26:S26)</f>
        <v>0</v>
      </c>
      <c r="P26" s="103">
        <v>0</v>
      </c>
      <c r="Q26" s="103">
        <v>0</v>
      </c>
      <c r="R26" s="103">
        <v>0</v>
      </c>
      <c r="S26" s="103">
        <v>0</v>
      </c>
      <c r="T26" s="103">
        <v>18.059000000000001</v>
      </c>
      <c r="U26" s="103">
        <v>0</v>
      </c>
      <c r="V26" s="103">
        <v>6.3164043599999991</v>
      </c>
      <c r="W26" s="103">
        <v>11.74239564</v>
      </c>
      <c r="X26" s="103">
        <v>0</v>
      </c>
      <c r="Y26" s="103">
        <f t="shared" ref="Y26" si="36">SUM(Z26:AC26)</f>
        <v>0</v>
      </c>
      <c r="Z26" s="103">
        <v>0</v>
      </c>
      <c r="AA26" s="103">
        <v>0</v>
      </c>
      <c r="AB26" s="103">
        <v>0</v>
      </c>
      <c r="AC26" s="103">
        <v>0</v>
      </c>
      <c r="AD26" s="117">
        <v>15.28199</v>
      </c>
      <c r="AE26" s="103">
        <f t="shared" ref="AE26:AE37" si="37">AF26+AG26+AH26+AI26</f>
        <v>15.048999999999999</v>
      </c>
      <c r="AF26" s="103">
        <f t="shared" ref="AF26:AF37" si="38">AK26+AP26+AU26+AZ26</f>
        <v>0</v>
      </c>
      <c r="AG26" s="103">
        <f t="shared" ref="AG26:AG37" si="39">AL26+AQ26+AV26+BA26</f>
        <v>5.2636702999999994</v>
      </c>
      <c r="AH26" s="103">
        <f t="shared" ref="AH26:AH37" si="40">AM26+AR26+AW26+BB26</f>
        <v>9.7853297000000001</v>
      </c>
      <c r="AI26" s="103">
        <f t="shared" ref="AI26:AI37" si="41">AN26+AS26+AX26+BC26</f>
        <v>0</v>
      </c>
      <c r="AJ26" s="103">
        <f t="shared" ref="AJ26:AJ37" si="42">AK26+AL26+AM26+AN26</f>
        <v>0</v>
      </c>
      <c r="AK26" s="103">
        <v>0</v>
      </c>
      <c r="AL26" s="103">
        <v>0</v>
      </c>
      <c r="AM26" s="103">
        <v>0</v>
      </c>
      <c r="AN26" s="103">
        <v>0</v>
      </c>
      <c r="AO26" s="103">
        <v>0</v>
      </c>
      <c r="AP26" s="103">
        <v>0</v>
      </c>
      <c r="AQ26" s="103">
        <v>0</v>
      </c>
      <c r="AR26" s="103">
        <v>0</v>
      </c>
      <c r="AS26" s="103">
        <v>0</v>
      </c>
      <c r="AT26" s="103">
        <v>15.048999999999999</v>
      </c>
      <c r="AU26" s="103">
        <v>0</v>
      </c>
      <c r="AV26" s="103">
        <v>5.2636702999999994</v>
      </c>
      <c r="AW26" s="103">
        <v>9.7853297000000001</v>
      </c>
      <c r="AX26" s="103">
        <v>0</v>
      </c>
      <c r="AY26" s="103">
        <f t="shared" ref="AY26:AY37" si="43">AZ26+BA26+BB26+BC26</f>
        <v>0</v>
      </c>
      <c r="AZ26" s="103">
        <v>0</v>
      </c>
      <c r="BA26" s="103">
        <v>0</v>
      </c>
      <c r="BB26" s="103">
        <v>0</v>
      </c>
      <c r="BC26" s="103">
        <v>0</v>
      </c>
      <c r="BD26" s="101"/>
    </row>
    <row r="27" spans="1:56" s="110" customFormat="1" ht="29.25" x14ac:dyDescent="0.2">
      <c r="A27" s="118" t="s">
        <v>627</v>
      </c>
      <c r="B27" s="119" t="s">
        <v>736</v>
      </c>
      <c r="C27" s="118" t="s">
        <v>728</v>
      </c>
      <c r="D27" s="114">
        <f>D28</f>
        <v>5.2463999999999995</v>
      </c>
      <c r="E27" s="114">
        <f t="shared" ref="E27:I27" si="44">E28</f>
        <v>5.2463999999999995</v>
      </c>
      <c r="F27" s="114">
        <f t="shared" si="44"/>
        <v>7.3200000000000001E-2</v>
      </c>
      <c r="G27" s="114">
        <f t="shared" si="44"/>
        <v>1.9283999999999999</v>
      </c>
      <c r="H27" s="114">
        <f t="shared" si="44"/>
        <v>3.2448000000000001</v>
      </c>
      <c r="I27" s="114">
        <f t="shared" si="44"/>
        <v>0</v>
      </c>
      <c r="J27" s="114">
        <f t="shared" ref="J27:AC27" si="45">J28</f>
        <v>0</v>
      </c>
      <c r="K27" s="114">
        <f t="shared" si="45"/>
        <v>0</v>
      </c>
      <c r="L27" s="114">
        <f t="shared" si="45"/>
        <v>0</v>
      </c>
      <c r="M27" s="114">
        <f t="shared" si="45"/>
        <v>0</v>
      </c>
      <c r="N27" s="114">
        <f t="shared" si="45"/>
        <v>0</v>
      </c>
      <c r="O27" s="114">
        <f t="shared" si="45"/>
        <v>0</v>
      </c>
      <c r="P27" s="114">
        <f t="shared" si="45"/>
        <v>0</v>
      </c>
      <c r="Q27" s="114">
        <f t="shared" si="45"/>
        <v>0</v>
      </c>
      <c r="R27" s="114">
        <f t="shared" si="45"/>
        <v>0</v>
      </c>
      <c r="S27" s="114">
        <f t="shared" si="45"/>
        <v>0</v>
      </c>
      <c r="T27" s="114">
        <f t="shared" si="45"/>
        <v>5.2463999999999995</v>
      </c>
      <c r="U27" s="114">
        <f t="shared" si="45"/>
        <v>7.3200000000000001E-2</v>
      </c>
      <c r="V27" s="114">
        <f t="shared" si="45"/>
        <v>1.9283999999999999</v>
      </c>
      <c r="W27" s="114">
        <f t="shared" si="45"/>
        <v>3.2448000000000001</v>
      </c>
      <c r="X27" s="114">
        <f t="shared" si="45"/>
        <v>0</v>
      </c>
      <c r="Y27" s="114">
        <f t="shared" si="45"/>
        <v>0</v>
      </c>
      <c r="Z27" s="114">
        <f t="shared" si="45"/>
        <v>0</v>
      </c>
      <c r="AA27" s="114">
        <f t="shared" si="45"/>
        <v>0</v>
      </c>
      <c r="AB27" s="114">
        <f t="shared" si="45"/>
        <v>0</v>
      </c>
      <c r="AC27" s="114">
        <f t="shared" si="45"/>
        <v>0</v>
      </c>
      <c r="AD27" s="114">
        <f>AD28</f>
        <v>4.3719999999999999</v>
      </c>
      <c r="AE27" s="114">
        <f t="shared" ref="AE27:BC27" si="46">AE28</f>
        <v>4.3719999999999999</v>
      </c>
      <c r="AF27" s="114">
        <f t="shared" si="46"/>
        <v>6.0999999999999999E-2</v>
      </c>
      <c r="AG27" s="114">
        <f t="shared" si="46"/>
        <v>1.607</v>
      </c>
      <c r="AH27" s="114">
        <f t="shared" si="46"/>
        <v>2.7040000000000002</v>
      </c>
      <c r="AI27" s="114">
        <f t="shared" si="46"/>
        <v>0</v>
      </c>
      <c r="AJ27" s="114">
        <f t="shared" si="46"/>
        <v>0</v>
      </c>
      <c r="AK27" s="114">
        <f t="shared" si="46"/>
        <v>0</v>
      </c>
      <c r="AL27" s="114">
        <f t="shared" si="46"/>
        <v>0</v>
      </c>
      <c r="AM27" s="114">
        <f t="shared" si="46"/>
        <v>0</v>
      </c>
      <c r="AN27" s="114">
        <f t="shared" si="46"/>
        <v>0</v>
      </c>
      <c r="AO27" s="114">
        <f t="shared" si="46"/>
        <v>0</v>
      </c>
      <c r="AP27" s="114">
        <f t="shared" si="46"/>
        <v>0</v>
      </c>
      <c r="AQ27" s="114">
        <f t="shared" si="46"/>
        <v>0</v>
      </c>
      <c r="AR27" s="114">
        <f t="shared" si="46"/>
        <v>0</v>
      </c>
      <c r="AS27" s="114">
        <f t="shared" si="46"/>
        <v>0</v>
      </c>
      <c r="AT27" s="114">
        <f t="shared" si="46"/>
        <v>4.3719999999999999</v>
      </c>
      <c r="AU27" s="114">
        <f t="shared" si="46"/>
        <v>6.0999999999999999E-2</v>
      </c>
      <c r="AV27" s="114">
        <f t="shared" si="46"/>
        <v>1.607</v>
      </c>
      <c r="AW27" s="114">
        <f t="shared" si="46"/>
        <v>2.7040000000000002</v>
      </c>
      <c r="AX27" s="114">
        <f t="shared" si="46"/>
        <v>0</v>
      </c>
      <c r="AY27" s="114">
        <f t="shared" si="46"/>
        <v>0</v>
      </c>
      <c r="AZ27" s="114">
        <f t="shared" si="46"/>
        <v>0</v>
      </c>
      <c r="BA27" s="114">
        <f t="shared" si="46"/>
        <v>0</v>
      </c>
      <c r="BB27" s="114">
        <f t="shared" si="46"/>
        <v>0</v>
      </c>
      <c r="BC27" s="114">
        <f t="shared" si="46"/>
        <v>0</v>
      </c>
      <c r="BD27" s="109"/>
    </row>
    <row r="28" spans="1:56" s="110" customFormat="1" ht="19.5" x14ac:dyDescent="0.2">
      <c r="A28" s="118" t="s">
        <v>737</v>
      </c>
      <c r="B28" s="119" t="s">
        <v>738</v>
      </c>
      <c r="C28" s="118" t="s">
        <v>728</v>
      </c>
      <c r="D28" s="114">
        <f>SUM(D29:D29)</f>
        <v>5.2463999999999995</v>
      </c>
      <c r="E28" s="114">
        <f t="shared" ref="E28:K28" si="47">SUM(E29:E29)</f>
        <v>5.2463999999999995</v>
      </c>
      <c r="F28" s="114">
        <f t="shared" si="47"/>
        <v>7.3200000000000001E-2</v>
      </c>
      <c r="G28" s="114">
        <f t="shared" si="47"/>
        <v>1.9283999999999999</v>
      </c>
      <c r="H28" s="114">
        <f t="shared" si="47"/>
        <v>3.2448000000000001</v>
      </c>
      <c r="I28" s="114">
        <f t="shared" si="47"/>
        <v>0</v>
      </c>
      <c r="J28" s="114">
        <f t="shared" si="47"/>
        <v>0</v>
      </c>
      <c r="K28" s="114">
        <f t="shared" si="47"/>
        <v>0</v>
      </c>
      <c r="L28" s="114">
        <f t="shared" ref="L28" si="48">SUM(L29:L29)</f>
        <v>0</v>
      </c>
      <c r="M28" s="114">
        <f t="shared" ref="M28" si="49">SUM(M29:M29)</f>
        <v>0</v>
      </c>
      <c r="N28" s="114">
        <f t="shared" ref="N28" si="50">SUM(N29:N29)</f>
        <v>0</v>
      </c>
      <c r="O28" s="114">
        <f t="shared" ref="O28" si="51">SUM(O29:O29)</f>
        <v>0</v>
      </c>
      <c r="P28" s="114">
        <f t="shared" ref="P28" si="52">SUM(P29:P29)</f>
        <v>0</v>
      </c>
      <c r="Q28" s="114">
        <f t="shared" ref="Q28:R28" si="53">SUM(Q29:Q29)</f>
        <v>0</v>
      </c>
      <c r="R28" s="114">
        <f t="shared" si="53"/>
        <v>0</v>
      </c>
      <c r="S28" s="114">
        <f t="shared" ref="S28" si="54">SUM(S29:S29)</f>
        <v>0</v>
      </c>
      <c r="T28" s="114">
        <f t="shared" ref="T28" si="55">SUM(T29:T29)</f>
        <v>5.2463999999999995</v>
      </c>
      <c r="U28" s="114">
        <f t="shared" ref="U28" si="56">SUM(U29:U29)</f>
        <v>7.3200000000000001E-2</v>
      </c>
      <c r="V28" s="114">
        <f t="shared" ref="V28" si="57">SUM(V29:V29)</f>
        <v>1.9283999999999999</v>
      </c>
      <c r="W28" s="114">
        <f t="shared" ref="W28" si="58">SUM(W29:W29)</f>
        <v>3.2448000000000001</v>
      </c>
      <c r="X28" s="114">
        <f t="shared" ref="X28:Y28" si="59">SUM(X29:X29)</f>
        <v>0</v>
      </c>
      <c r="Y28" s="114">
        <f t="shared" si="59"/>
        <v>0</v>
      </c>
      <c r="Z28" s="114">
        <f t="shared" ref="Z28" si="60">SUM(Z29:Z29)</f>
        <v>0</v>
      </c>
      <c r="AA28" s="114">
        <f t="shared" ref="AA28" si="61">SUM(AA29:AA29)</f>
        <v>0</v>
      </c>
      <c r="AB28" s="114">
        <f t="shared" ref="AB28" si="62">SUM(AB29:AB29)</f>
        <v>0</v>
      </c>
      <c r="AC28" s="114">
        <f t="shared" ref="AC28" si="63">SUM(AC29:AC29)</f>
        <v>0</v>
      </c>
      <c r="AD28" s="114">
        <f>SUM(AD29:AD29)</f>
        <v>4.3719999999999999</v>
      </c>
      <c r="AE28" s="114">
        <f t="shared" ref="AE28:BC28" si="64">SUM(AE29:AE29)</f>
        <v>4.3719999999999999</v>
      </c>
      <c r="AF28" s="114">
        <f t="shared" si="64"/>
        <v>6.0999999999999999E-2</v>
      </c>
      <c r="AG28" s="114">
        <f t="shared" si="64"/>
        <v>1.607</v>
      </c>
      <c r="AH28" s="114">
        <f t="shared" si="64"/>
        <v>2.7040000000000002</v>
      </c>
      <c r="AI28" s="114">
        <f t="shared" si="64"/>
        <v>0</v>
      </c>
      <c r="AJ28" s="114">
        <f t="shared" si="64"/>
        <v>0</v>
      </c>
      <c r="AK28" s="114">
        <f t="shared" si="64"/>
        <v>0</v>
      </c>
      <c r="AL28" s="114">
        <f t="shared" si="64"/>
        <v>0</v>
      </c>
      <c r="AM28" s="114">
        <f t="shared" si="64"/>
        <v>0</v>
      </c>
      <c r="AN28" s="114">
        <f t="shared" si="64"/>
        <v>0</v>
      </c>
      <c r="AO28" s="114">
        <f t="shared" si="64"/>
        <v>0</v>
      </c>
      <c r="AP28" s="114">
        <f t="shared" si="64"/>
        <v>0</v>
      </c>
      <c r="AQ28" s="114">
        <f t="shared" si="64"/>
        <v>0</v>
      </c>
      <c r="AR28" s="114">
        <f t="shared" si="64"/>
        <v>0</v>
      </c>
      <c r="AS28" s="114">
        <f t="shared" si="64"/>
        <v>0</v>
      </c>
      <c r="AT28" s="114">
        <f t="shared" si="64"/>
        <v>4.3719999999999999</v>
      </c>
      <c r="AU28" s="114">
        <f t="shared" si="64"/>
        <v>6.0999999999999999E-2</v>
      </c>
      <c r="AV28" s="114">
        <f t="shared" si="64"/>
        <v>1.607</v>
      </c>
      <c r="AW28" s="114">
        <f t="shared" si="64"/>
        <v>2.7040000000000002</v>
      </c>
      <c r="AX28" s="114">
        <f t="shared" si="64"/>
        <v>0</v>
      </c>
      <c r="AY28" s="114">
        <f t="shared" si="64"/>
        <v>0</v>
      </c>
      <c r="AZ28" s="114">
        <f t="shared" si="64"/>
        <v>0</v>
      </c>
      <c r="BA28" s="114">
        <f t="shared" si="64"/>
        <v>0</v>
      </c>
      <c r="BB28" s="114">
        <f t="shared" si="64"/>
        <v>0</v>
      </c>
      <c r="BC28" s="114">
        <f t="shared" si="64"/>
        <v>0</v>
      </c>
      <c r="BD28" s="109"/>
    </row>
    <row r="29" spans="1:56" s="102" customFormat="1" ht="42" x14ac:dyDescent="0.15">
      <c r="A29" s="104" t="s">
        <v>737</v>
      </c>
      <c r="B29" s="115" t="s">
        <v>745</v>
      </c>
      <c r="C29" s="94" t="s">
        <v>746</v>
      </c>
      <c r="D29" s="117">
        <v>5.2463999999999995</v>
      </c>
      <c r="E29" s="103">
        <f t="shared" ref="E29" si="65">F29+G29+H29+I29</f>
        <v>5.2463999999999995</v>
      </c>
      <c r="F29" s="103">
        <f t="shared" ref="F29" si="66">K29+P29+U29+Z29</f>
        <v>7.3200000000000001E-2</v>
      </c>
      <c r="G29" s="103">
        <f t="shared" ref="G29" si="67">L29+Q29+V29+AA29</f>
        <v>1.9283999999999999</v>
      </c>
      <c r="H29" s="103">
        <f t="shared" ref="H29" si="68">M29+R29+W29+AB29</f>
        <v>3.2448000000000001</v>
      </c>
      <c r="I29" s="103">
        <f t="shared" ref="I29" si="69">N29+S29+X29+AC29</f>
        <v>0</v>
      </c>
      <c r="J29" s="103">
        <f t="shared" ref="J29" si="70">SUM(K29:N29)</f>
        <v>0</v>
      </c>
      <c r="K29" s="103">
        <v>0</v>
      </c>
      <c r="L29" s="103">
        <v>0</v>
      </c>
      <c r="M29" s="103">
        <v>0</v>
      </c>
      <c r="N29" s="103">
        <v>0</v>
      </c>
      <c r="O29" s="103">
        <f t="shared" ref="O29" si="71">SUM(P29:S29)</f>
        <v>0</v>
      </c>
      <c r="P29" s="103">
        <v>0</v>
      </c>
      <c r="Q29" s="103">
        <v>0</v>
      </c>
      <c r="R29" s="103">
        <v>0</v>
      </c>
      <c r="S29" s="103">
        <v>0</v>
      </c>
      <c r="T29" s="103">
        <f>SUM(U29:X29)</f>
        <v>5.2463999999999995</v>
      </c>
      <c r="U29" s="103">
        <f>AU29*1.2</f>
        <v>7.3200000000000001E-2</v>
      </c>
      <c r="V29" s="103">
        <f t="shared" ref="V29:X29" si="72">AV29*1.2</f>
        <v>1.9283999999999999</v>
      </c>
      <c r="W29" s="103">
        <f t="shared" si="72"/>
        <v>3.2448000000000001</v>
      </c>
      <c r="X29" s="103">
        <f t="shared" si="72"/>
        <v>0</v>
      </c>
      <c r="Y29" s="103">
        <f t="shared" ref="Y29" si="73">SUM(Z29:AC29)</f>
        <v>0</v>
      </c>
      <c r="Z29" s="103">
        <v>0</v>
      </c>
      <c r="AA29" s="103">
        <v>0</v>
      </c>
      <c r="AB29" s="103">
        <v>0</v>
      </c>
      <c r="AC29" s="103">
        <v>0</v>
      </c>
      <c r="AD29" s="117">
        <v>4.3719999999999999</v>
      </c>
      <c r="AE29" s="103">
        <f t="shared" si="37"/>
        <v>4.3719999999999999</v>
      </c>
      <c r="AF29" s="103">
        <f t="shared" si="38"/>
        <v>6.0999999999999999E-2</v>
      </c>
      <c r="AG29" s="103">
        <f t="shared" si="39"/>
        <v>1.607</v>
      </c>
      <c r="AH29" s="103">
        <f t="shared" si="40"/>
        <v>2.7040000000000002</v>
      </c>
      <c r="AI29" s="103">
        <f t="shared" si="41"/>
        <v>0</v>
      </c>
      <c r="AJ29" s="103">
        <f t="shared" si="42"/>
        <v>0</v>
      </c>
      <c r="AK29" s="103">
        <v>0</v>
      </c>
      <c r="AL29" s="103">
        <v>0</v>
      </c>
      <c r="AM29" s="103">
        <v>0</v>
      </c>
      <c r="AN29" s="103">
        <v>0</v>
      </c>
      <c r="AO29" s="103">
        <f t="shared" ref="AO29:AO37" si="74">AP29+AQ29+AR29+AS29</f>
        <v>0</v>
      </c>
      <c r="AP29" s="103">
        <v>0</v>
      </c>
      <c r="AQ29" s="103">
        <v>0</v>
      </c>
      <c r="AR29" s="103">
        <v>0</v>
      </c>
      <c r="AS29" s="103">
        <v>0</v>
      </c>
      <c r="AT29" s="103">
        <f>SUM(AU29:AX29)</f>
        <v>4.3719999999999999</v>
      </c>
      <c r="AU29" s="103">
        <v>6.0999999999999999E-2</v>
      </c>
      <c r="AV29" s="103">
        <v>1.607</v>
      </c>
      <c r="AW29" s="103">
        <v>2.7040000000000002</v>
      </c>
      <c r="AX29" s="103">
        <v>0</v>
      </c>
      <c r="AY29" s="103">
        <f t="shared" si="43"/>
        <v>0</v>
      </c>
      <c r="AZ29" s="103">
        <v>0</v>
      </c>
      <c r="BA29" s="103">
        <v>0</v>
      </c>
      <c r="BB29" s="103">
        <v>0</v>
      </c>
      <c r="BC29" s="103">
        <v>0</v>
      </c>
      <c r="BD29" s="101"/>
    </row>
    <row r="30" spans="1:56" s="122" customFormat="1" ht="29.25" x14ac:dyDescent="0.2">
      <c r="A30" s="99" t="s">
        <v>631</v>
      </c>
      <c r="B30" s="100" t="s">
        <v>740</v>
      </c>
      <c r="C30" s="120" t="s">
        <v>741</v>
      </c>
      <c r="D30" s="114">
        <f>SUM(D31:D35)</f>
        <v>28.934999999999999</v>
      </c>
      <c r="E30" s="114">
        <f t="shared" ref="E30:I30" si="75">SUM(E31:E35)</f>
        <v>18.105422800000003</v>
      </c>
      <c r="F30" s="114">
        <f t="shared" si="75"/>
        <v>0</v>
      </c>
      <c r="G30" s="114">
        <f t="shared" si="75"/>
        <v>10.875072400000001</v>
      </c>
      <c r="H30" s="114">
        <f t="shared" si="75"/>
        <v>7.2303504000000007</v>
      </c>
      <c r="I30" s="114">
        <f t="shared" si="75"/>
        <v>0</v>
      </c>
      <c r="J30" s="114">
        <f t="shared" ref="J30:AC30" si="76">SUM(J35:J35)</f>
        <v>0</v>
      </c>
      <c r="K30" s="114">
        <f t="shared" si="76"/>
        <v>0</v>
      </c>
      <c r="L30" s="114">
        <f t="shared" si="76"/>
        <v>0</v>
      </c>
      <c r="M30" s="114">
        <f t="shared" si="76"/>
        <v>0</v>
      </c>
      <c r="N30" s="114">
        <f t="shared" si="76"/>
        <v>0</v>
      </c>
      <c r="O30" s="114">
        <f>SUM(O31:O35)</f>
        <v>7.8526857999999997</v>
      </c>
      <c r="P30" s="114">
        <f t="shared" ref="P30:S30" si="77">SUM(P31:P35)</f>
        <v>0</v>
      </c>
      <c r="Q30" s="114">
        <f t="shared" si="77"/>
        <v>4.7650000000000006</v>
      </c>
      <c r="R30" s="114">
        <f t="shared" si="77"/>
        <v>3.0869999999999997</v>
      </c>
      <c r="S30" s="114">
        <f t="shared" si="77"/>
        <v>0</v>
      </c>
      <c r="T30" s="114">
        <f>SUM(T31:T35)</f>
        <v>10.253420999999999</v>
      </c>
      <c r="U30" s="114">
        <f t="shared" si="76"/>
        <v>0</v>
      </c>
      <c r="V30" s="114">
        <f t="shared" si="76"/>
        <v>0.48074519999999998</v>
      </c>
      <c r="W30" s="114">
        <f t="shared" si="76"/>
        <v>0.32766000000000001</v>
      </c>
      <c r="X30" s="114">
        <f t="shared" si="76"/>
        <v>0</v>
      </c>
      <c r="Y30" s="114">
        <f t="shared" si="76"/>
        <v>0</v>
      </c>
      <c r="Z30" s="114">
        <f t="shared" si="76"/>
        <v>0</v>
      </c>
      <c r="AA30" s="114">
        <f t="shared" si="76"/>
        <v>0</v>
      </c>
      <c r="AB30" s="114">
        <f t="shared" si="76"/>
        <v>0</v>
      </c>
      <c r="AC30" s="114">
        <f t="shared" si="76"/>
        <v>0</v>
      </c>
      <c r="AD30" s="114">
        <f>SUM(AD31:AD35)</f>
        <v>24.120182</v>
      </c>
      <c r="AE30" s="114">
        <f t="shared" ref="AE30:BC30" si="78">SUM(AE31:AE35)</f>
        <v>15.088519</v>
      </c>
      <c r="AF30" s="114">
        <f t="shared" si="78"/>
        <v>0</v>
      </c>
      <c r="AG30" s="114">
        <f t="shared" si="78"/>
        <v>9.0632269999999995</v>
      </c>
      <c r="AH30" s="114">
        <f t="shared" si="78"/>
        <v>6.0252919999999985</v>
      </c>
      <c r="AI30" s="114">
        <f t="shared" si="78"/>
        <v>0</v>
      </c>
      <c r="AJ30" s="114">
        <f t="shared" si="78"/>
        <v>0</v>
      </c>
      <c r="AK30" s="114">
        <f t="shared" si="78"/>
        <v>0</v>
      </c>
      <c r="AL30" s="114">
        <f t="shared" si="78"/>
        <v>0</v>
      </c>
      <c r="AM30" s="114">
        <f t="shared" si="78"/>
        <v>0</v>
      </c>
      <c r="AN30" s="114">
        <f t="shared" si="78"/>
        <v>0</v>
      </c>
      <c r="AO30" s="114">
        <f t="shared" si="78"/>
        <v>6.5439430000000005</v>
      </c>
      <c r="AP30" s="114">
        <f t="shared" si="78"/>
        <v>0</v>
      </c>
      <c r="AQ30" s="114">
        <f t="shared" si="78"/>
        <v>3.9715000000000003</v>
      </c>
      <c r="AR30" s="114">
        <f t="shared" si="78"/>
        <v>2.5725000000000002</v>
      </c>
      <c r="AS30" s="114">
        <f t="shared" si="78"/>
        <v>0</v>
      </c>
      <c r="AT30" s="114">
        <f t="shared" si="78"/>
        <v>8.5445175000000013</v>
      </c>
      <c r="AU30" s="114">
        <f t="shared" si="78"/>
        <v>0</v>
      </c>
      <c r="AV30" s="114">
        <f t="shared" si="78"/>
        <v>5.0917270000000006</v>
      </c>
      <c r="AW30" s="114">
        <f t="shared" si="78"/>
        <v>3.4527920000000001</v>
      </c>
      <c r="AX30" s="114">
        <f t="shared" si="78"/>
        <v>0</v>
      </c>
      <c r="AY30" s="114">
        <f t="shared" si="78"/>
        <v>0</v>
      </c>
      <c r="AZ30" s="114">
        <f t="shared" si="78"/>
        <v>0</v>
      </c>
      <c r="BA30" s="114">
        <f t="shared" si="78"/>
        <v>0</v>
      </c>
      <c r="BB30" s="114">
        <f t="shared" si="78"/>
        <v>0</v>
      </c>
      <c r="BC30" s="114">
        <f t="shared" si="78"/>
        <v>0</v>
      </c>
      <c r="BD30" s="121"/>
    </row>
    <row r="31" spans="1:56" s="122" customFormat="1" ht="31.5" x14ac:dyDescent="0.2">
      <c r="A31" s="104" t="s">
        <v>631</v>
      </c>
      <c r="B31" s="115" t="s">
        <v>749</v>
      </c>
      <c r="C31" s="94" t="s">
        <v>750</v>
      </c>
      <c r="D31" s="117">
        <v>11.581</v>
      </c>
      <c r="E31" s="103">
        <f t="shared" ref="E31:E35" si="79">F31+G31+H31+I31</f>
        <v>8.2977640000000008</v>
      </c>
      <c r="F31" s="103">
        <f t="shared" ref="F31:F35" si="80">K31+P31+U31+Z31</f>
        <v>0</v>
      </c>
      <c r="G31" s="103">
        <f t="shared" ref="G31:G35" si="81">L31+Q31+V31+AA31</f>
        <v>4.9620575999999996</v>
      </c>
      <c r="H31" s="103">
        <f t="shared" ref="H31:H35" si="82">M31+R31+W31+AB31</f>
        <v>3.3357064000000003</v>
      </c>
      <c r="I31" s="103">
        <f t="shared" ref="I31:I35" si="83">N31+S31+X31+AC31</f>
        <v>0</v>
      </c>
      <c r="J31" s="103">
        <v>0</v>
      </c>
      <c r="K31" s="103">
        <v>0</v>
      </c>
      <c r="L31" s="103">
        <v>0</v>
      </c>
      <c r="M31" s="103">
        <v>0</v>
      </c>
      <c r="N31" s="103">
        <v>0</v>
      </c>
      <c r="O31" s="103">
        <v>4.1710000000000003</v>
      </c>
      <c r="P31" s="103">
        <v>0</v>
      </c>
      <c r="Q31" s="103">
        <v>2.5739999999999998</v>
      </c>
      <c r="R31" s="103">
        <v>1.597</v>
      </c>
      <c r="S31" s="103">
        <v>0</v>
      </c>
      <c r="T31" s="103">
        <v>4.1267639999999997</v>
      </c>
      <c r="U31" s="103">
        <v>0</v>
      </c>
      <c r="V31" s="103">
        <v>2.3880575999999998</v>
      </c>
      <c r="W31" s="103">
        <v>1.7387064000000001</v>
      </c>
      <c r="X31" s="103">
        <v>0</v>
      </c>
      <c r="Y31" s="103">
        <f>SUM(Z31:AC31)</f>
        <v>0</v>
      </c>
      <c r="Z31" s="103">
        <v>0</v>
      </c>
      <c r="AA31" s="103">
        <v>0</v>
      </c>
      <c r="AB31" s="103">
        <v>0</v>
      </c>
      <c r="AC31" s="103">
        <v>0</v>
      </c>
      <c r="AD31" s="117">
        <v>9.3780040000000007</v>
      </c>
      <c r="AE31" s="103">
        <f t="shared" si="37"/>
        <v>6.9148033333333334</v>
      </c>
      <c r="AF31" s="103">
        <f t="shared" si="38"/>
        <v>0</v>
      </c>
      <c r="AG31" s="103">
        <f t="shared" si="39"/>
        <v>4.1350480000000003</v>
      </c>
      <c r="AH31" s="103">
        <f t="shared" si="40"/>
        <v>2.7797553333333331</v>
      </c>
      <c r="AI31" s="103">
        <f t="shared" si="41"/>
        <v>0</v>
      </c>
      <c r="AJ31" s="103">
        <f t="shared" si="42"/>
        <v>0</v>
      </c>
      <c r="AK31" s="103">
        <v>0</v>
      </c>
      <c r="AL31" s="103">
        <v>0</v>
      </c>
      <c r="AM31" s="103">
        <v>0</v>
      </c>
      <c r="AN31" s="103">
        <v>0</v>
      </c>
      <c r="AO31" s="117">
        <v>3.47587</v>
      </c>
      <c r="AP31" s="103">
        <f>P31/1.2</f>
        <v>0</v>
      </c>
      <c r="AQ31" s="103">
        <f t="shared" ref="AQ31:AS31" si="84">Q31/1.2</f>
        <v>2.145</v>
      </c>
      <c r="AR31" s="103">
        <f t="shared" si="84"/>
        <v>1.3308333333333333</v>
      </c>
      <c r="AS31" s="103">
        <f t="shared" si="84"/>
        <v>0</v>
      </c>
      <c r="AT31" s="103">
        <f>T31/1.2</f>
        <v>3.4389699999999999</v>
      </c>
      <c r="AU31" s="103">
        <v>0</v>
      </c>
      <c r="AV31" s="103">
        <v>1.990048</v>
      </c>
      <c r="AW31" s="103">
        <v>1.448922</v>
      </c>
      <c r="AX31" s="103">
        <v>0</v>
      </c>
      <c r="AY31" s="103">
        <f t="shared" si="43"/>
        <v>0</v>
      </c>
      <c r="AZ31" s="103">
        <v>0</v>
      </c>
      <c r="BA31" s="103">
        <v>0</v>
      </c>
      <c r="BB31" s="103">
        <v>0</v>
      </c>
      <c r="BC31" s="103">
        <v>0</v>
      </c>
      <c r="BD31" s="121"/>
    </row>
    <row r="32" spans="1:56" s="122" customFormat="1" ht="31.5" x14ac:dyDescent="0.2">
      <c r="A32" s="104" t="s">
        <v>631</v>
      </c>
      <c r="B32" s="115" t="s">
        <v>751</v>
      </c>
      <c r="C32" s="94" t="s">
        <v>752</v>
      </c>
      <c r="D32" s="117">
        <v>2.94</v>
      </c>
      <c r="E32" s="103">
        <f t="shared" si="79"/>
        <v>2.8661376000000001</v>
      </c>
      <c r="F32" s="103">
        <f t="shared" si="80"/>
        <v>0</v>
      </c>
      <c r="G32" s="103">
        <f t="shared" si="81"/>
        <v>1.7223416</v>
      </c>
      <c r="H32" s="103">
        <f t="shared" si="82"/>
        <v>1.143796</v>
      </c>
      <c r="I32" s="103">
        <f t="shared" si="83"/>
        <v>0</v>
      </c>
      <c r="J32" s="103">
        <v>0</v>
      </c>
      <c r="K32" s="103">
        <v>0</v>
      </c>
      <c r="L32" s="103">
        <v>0</v>
      </c>
      <c r="M32" s="103">
        <v>0</v>
      </c>
      <c r="N32" s="103">
        <v>0</v>
      </c>
      <c r="O32" s="103">
        <v>1.5574779999999999</v>
      </c>
      <c r="P32" s="103">
        <v>0</v>
      </c>
      <c r="Q32" s="103">
        <v>0.92600000000000005</v>
      </c>
      <c r="R32" s="103">
        <v>0.63100000000000001</v>
      </c>
      <c r="S32" s="103">
        <v>0</v>
      </c>
      <c r="T32" s="103">
        <v>1.309137</v>
      </c>
      <c r="U32" s="103">
        <v>0</v>
      </c>
      <c r="V32" s="103">
        <v>0.79634159999999998</v>
      </c>
      <c r="W32" s="103">
        <v>0.51279599999999992</v>
      </c>
      <c r="X32" s="103">
        <v>0</v>
      </c>
      <c r="Y32" s="103">
        <f t="shared" ref="Y32:Y35" si="85">SUM(Z32:AC32)</f>
        <v>0</v>
      </c>
      <c r="Z32" s="103">
        <v>0</v>
      </c>
      <c r="AA32" s="103">
        <v>0</v>
      </c>
      <c r="AB32" s="103">
        <v>0</v>
      </c>
      <c r="AC32" s="103">
        <v>0</v>
      </c>
      <c r="AD32" s="117">
        <v>2.4524309999999998</v>
      </c>
      <c r="AE32" s="103">
        <f t="shared" si="37"/>
        <v>2.3884480000000003</v>
      </c>
      <c r="AF32" s="103">
        <f t="shared" si="38"/>
        <v>0</v>
      </c>
      <c r="AG32" s="103">
        <f t="shared" si="39"/>
        <v>1.4352846666666668</v>
      </c>
      <c r="AH32" s="103">
        <f t="shared" si="40"/>
        <v>0.95316333333333336</v>
      </c>
      <c r="AI32" s="103">
        <f t="shared" si="41"/>
        <v>0</v>
      </c>
      <c r="AJ32" s="103">
        <f t="shared" si="42"/>
        <v>0</v>
      </c>
      <c r="AK32" s="103">
        <v>0</v>
      </c>
      <c r="AL32" s="103">
        <v>0</v>
      </c>
      <c r="AM32" s="103">
        <v>0</v>
      </c>
      <c r="AN32" s="103">
        <v>0</v>
      </c>
      <c r="AO32" s="117">
        <v>1.2978989999999999</v>
      </c>
      <c r="AP32" s="103">
        <f t="shared" ref="AP32:AP35" si="86">P32/1.2</f>
        <v>0</v>
      </c>
      <c r="AQ32" s="103">
        <f t="shared" ref="AQ32:AQ34" si="87">Q32/1.2</f>
        <v>0.77166666666666672</v>
      </c>
      <c r="AR32" s="103">
        <f t="shared" ref="AR32:AR35" si="88">R32/1.2</f>
        <v>0.52583333333333337</v>
      </c>
      <c r="AS32" s="103">
        <f t="shared" ref="AS32:AS35" si="89">S32/1.2</f>
        <v>0</v>
      </c>
      <c r="AT32" s="103">
        <f t="shared" ref="AT32:AT35" si="90">T32/1.2</f>
        <v>1.0909475</v>
      </c>
      <c r="AU32" s="103">
        <v>0</v>
      </c>
      <c r="AV32" s="103">
        <v>0.66361800000000004</v>
      </c>
      <c r="AW32" s="103">
        <v>0.42732999999999999</v>
      </c>
      <c r="AX32" s="103">
        <v>0</v>
      </c>
      <c r="AY32" s="103">
        <f t="shared" si="43"/>
        <v>0</v>
      </c>
      <c r="AZ32" s="103">
        <v>0</v>
      </c>
      <c r="BA32" s="103">
        <v>0</v>
      </c>
      <c r="BB32" s="103">
        <v>0</v>
      </c>
      <c r="BC32" s="103">
        <v>0</v>
      </c>
      <c r="BD32" s="121"/>
    </row>
    <row r="33" spans="1:56" s="122" customFormat="1" ht="31.5" x14ac:dyDescent="0.2">
      <c r="A33" s="104" t="s">
        <v>631</v>
      </c>
      <c r="B33" s="115" t="s">
        <v>753</v>
      </c>
      <c r="C33" s="94" t="s">
        <v>754</v>
      </c>
      <c r="D33" s="117">
        <v>7.0629999999999997</v>
      </c>
      <c r="E33" s="103">
        <f t="shared" si="79"/>
        <v>2.5983875999999997</v>
      </c>
      <c r="F33" s="103">
        <f t="shared" si="80"/>
        <v>0</v>
      </c>
      <c r="G33" s="103">
        <f t="shared" si="81"/>
        <v>1.5454635999999999</v>
      </c>
      <c r="H33" s="103">
        <f t="shared" si="82"/>
        <v>1.052924</v>
      </c>
      <c r="I33" s="103">
        <f t="shared" si="83"/>
        <v>0</v>
      </c>
      <c r="J33" s="103">
        <v>0</v>
      </c>
      <c r="K33" s="103">
        <v>0</v>
      </c>
      <c r="L33" s="103">
        <v>0</v>
      </c>
      <c r="M33" s="103">
        <v>0</v>
      </c>
      <c r="N33" s="103">
        <v>0</v>
      </c>
      <c r="O33" s="103">
        <v>1.1816850000000001</v>
      </c>
      <c r="P33" s="103">
        <v>0</v>
      </c>
      <c r="Q33" s="103">
        <v>0.70299999999999996</v>
      </c>
      <c r="R33" s="103">
        <v>0.47899999999999998</v>
      </c>
      <c r="S33" s="103">
        <v>0</v>
      </c>
      <c r="T33" s="103">
        <v>1.4163870000000001</v>
      </c>
      <c r="U33" s="103">
        <v>0</v>
      </c>
      <c r="V33" s="103">
        <v>0.84246359999999998</v>
      </c>
      <c r="W33" s="103">
        <v>0.57392399999999999</v>
      </c>
      <c r="X33" s="103">
        <v>0</v>
      </c>
      <c r="Y33" s="103">
        <f t="shared" si="85"/>
        <v>0</v>
      </c>
      <c r="Z33" s="103">
        <v>0</v>
      </c>
      <c r="AA33" s="103">
        <v>0</v>
      </c>
      <c r="AB33" s="103">
        <v>0</v>
      </c>
      <c r="AC33" s="103">
        <v>0</v>
      </c>
      <c r="AD33" s="117">
        <v>6.2180799999999996</v>
      </c>
      <c r="AE33" s="103">
        <f t="shared" si="37"/>
        <v>2.1653229999999999</v>
      </c>
      <c r="AF33" s="103">
        <f t="shared" si="38"/>
        <v>0</v>
      </c>
      <c r="AG33" s="103">
        <f t="shared" si="39"/>
        <v>1.2878863333333332</v>
      </c>
      <c r="AH33" s="103">
        <f t="shared" si="40"/>
        <v>0.87743666666666664</v>
      </c>
      <c r="AI33" s="103">
        <f t="shared" si="41"/>
        <v>0</v>
      </c>
      <c r="AJ33" s="103">
        <f t="shared" si="42"/>
        <v>0</v>
      </c>
      <c r="AK33" s="103">
        <v>0</v>
      </c>
      <c r="AL33" s="103">
        <v>0</v>
      </c>
      <c r="AM33" s="103">
        <v>0</v>
      </c>
      <c r="AN33" s="103">
        <v>0</v>
      </c>
      <c r="AO33" s="117">
        <v>0.984738</v>
      </c>
      <c r="AP33" s="103">
        <f t="shared" si="86"/>
        <v>0</v>
      </c>
      <c r="AQ33" s="103">
        <f t="shared" si="87"/>
        <v>0.58583333333333332</v>
      </c>
      <c r="AR33" s="103">
        <f t="shared" si="88"/>
        <v>0.39916666666666667</v>
      </c>
      <c r="AS33" s="103">
        <f t="shared" si="89"/>
        <v>0</v>
      </c>
      <c r="AT33" s="103">
        <f t="shared" si="90"/>
        <v>1.1803225000000002</v>
      </c>
      <c r="AU33" s="103">
        <v>0</v>
      </c>
      <c r="AV33" s="103">
        <v>0.70205300000000004</v>
      </c>
      <c r="AW33" s="103">
        <v>0.47826999999999997</v>
      </c>
      <c r="AX33" s="103">
        <v>0</v>
      </c>
      <c r="AY33" s="103">
        <f t="shared" si="43"/>
        <v>0</v>
      </c>
      <c r="AZ33" s="103">
        <v>0</v>
      </c>
      <c r="BA33" s="103">
        <v>0</v>
      </c>
      <c r="BB33" s="103">
        <v>0</v>
      </c>
      <c r="BC33" s="103">
        <v>0</v>
      </c>
      <c r="BD33" s="121"/>
    </row>
    <row r="34" spans="1:56" s="122" customFormat="1" ht="31.5" x14ac:dyDescent="0.2">
      <c r="A34" s="104" t="s">
        <v>631</v>
      </c>
      <c r="B34" s="115" t="s">
        <v>755</v>
      </c>
      <c r="C34" s="94" t="s">
        <v>756</v>
      </c>
      <c r="D34" s="117">
        <v>5.8869999999999996</v>
      </c>
      <c r="E34" s="103">
        <f t="shared" si="79"/>
        <v>3.4667284</v>
      </c>
      <c r="F34" s="103">
        <f t="shared" si="80"/>
        <v>0</v>
      </c>
      <c r="G34" s="103">
        <f t="shared" si="81"/>
        <v>2.1244643999999999</v>
      </c>
      <c r="H34" s="103">
        <f t="shared" si="82"/>
        <v>1.3422639999999999</v>
      </c>
      <c r="I34" s="103">
        <f t="shared" si="83"/>
        <v>0</v>
      </c>
      <c r="J34" s="103">
        <v>0</v>
      </c>
      <c r="K34" s="103">
        <v>0</v>
      </c>
      <c r="L34" s="103">
        <v>0</v>
      </c>
      <c r="M34" s="103">
        <v>0</v>
      </c>
      <c r="N34" s="103">
        <v>0</v>
      </c>
      <c r="O34" s="103">
        <v>0.87448999999999999</v>
      </c>
      <c r="P34" s="103">
        <v>0</v>
      </c>
      <c r="Q34" s="103">
        <v>0.52200000000000002</v>
      </c>
      <c r="R34" s="103">
        <v>0.35199999999999998</v>
      </c>
      <c r="S34" s="103">
        <v>0</v>
      </c>
      <c r="T34" s="103">
        <v>2.5927280000000001</v>
      </c>
      <c r="U34" s="103">
        <v>0</v>
      </c>
      <c r="V34" s="103">
        <v>1.6024644000000001</v>
      </c>
      <c r="W34" s="103">
        <v>0.99026399999999992</v>
      </c>
      <c r="X34" s="103">
        <v>0</v>
      </c>
      <c r="Y34" s="103">
        <f t="shared" si="85"/>
        <v>0</v>
      </c>
      <c r="Z34" s="103">
        <v>0</v>
      </c>
      <c r="AA34" s="103">
        <v>0</v>
      </c>
      <c r="AB34" s="103">
        <v>0</v>
      </c>
      <c r="AC34" s="103">
        <v>0</v>
      </c>
      <c r="AD34" s="117">
        <v>4.9033069999999999</v>
      </c>
      <c r="AE34" s="103">
        <f t="shared" si="37"/>
        <v>2.8889403333333332</v>
      </c>
      <c r="AF34" s="103">
        <f t="shared" si="38"/>
        <v>0</v>
      </c>
      <c r="AG34" s="103">
        <f t="shared" si="39"/>
        <v>1.7703870000000002</v>
      </c>
      <c r="AH34" s="103">
        <f t="shared" si="40"/>
        <v>1.1185533333333333</v>
      </c>
      <c r="AI34" s="103">
        <f t="shared" si="41"/>
        <v>0</v>
      </c>
      <c r="AJ34" s="103">
        <f t="shared" si="42"/>
        <v>0</v>
      </c>
      <c r="AK34" s="103">
        <v>0</v>
      </c>
      <c r="AL34" s="103">
        <v>0</v>
      </c>
      <c r="AM34" s="103">
        <v>0</v>
      </c>
      <c r="AN34" s="103">
        <v>0</v>
      </c>
      <c r="AO34" s="117">
        <v>0.728742</v>
      </c>
      <c r="AP34" s="103">
        <f t="shared" si="86"/>
        <v>0</v>
      </c>
      <c r="AQ34" s="103">
        <f t="shared" si="87"/>
        <v>0.43500000000000005</v>
      </c>
      <c r="AR34" s="103">
        <f t="shared" si="88"/>
        <v>0.29333333333333333</v>
      </c>
      <c r="AS34" s="103">
        <f t="shared" si="89"/>
        <v>0</v>
      </c>
      <c r="AT34" s="103">
        <f t="shared" si="90"/>
        <v>2.1606066666666668</v>
      </c>
      <c r="AU34" s="103">
        <v>0</v>
      </c>
      <c r="AV34" s="103">
        <v>1.3353870000000001</v>
      </c>
      <c r="AW34" s="103">
        <v>0.82521999999999995</v>
      </c>
      <c r="AX34" s="103">
        <v>0</v>
      </c>
      <c r="AY34" s="103">
        <f t="shared" si="43"/>
        <v>0</v>
      </c>
      <c r="AZ34" s="103">
        <v>0</v>
      </c>
      <c r="BA34" s="103">
        <v>0</v>
      </c>
      <c r="BB34" s="103">
        <v>0</v>
      </c>
      <c r="BC34" s="103">
        <v>0</v>
      </c>
      <c r="BD34" s="121"/>
    </row>
    <row r="35" spans="1:56" s="93" customFormat="1" ht="31.5" x14ac:dyDescent="0.15">
      <c r="A35" s="104" t="s">
        <v>631</v>
      </c>
      <c r="B35" s="115" t="s">
        <v>757</v>
      </c>
      <c r="C35" s="94" t="s">
        <v>758</v>
      </c>
      <c r="D35" s="117">
        <v>1.464</v>
      </c>
      <c r="E35" s="103">
        <f t="shared" si="79"/>
        <v>0.8764052</v>
      </c>
      <c r="F35" s="103">
        <f t="shared" si="80"/>
        <v>0</v>
      </c>
      <c r="G35" s="103">
        <f t="shared" si="81"/>
        <v>0.52074520000000002</v>
      </c>
      <c r="H35" s="103">
        <f t="shared" si="82"/>
        <v>0.35566000000000003</v>
      </c>
      <c r="I35" s="103">
        <f t="shared" si="83"/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  <c r="O35" s="103">
        <v>6.8032800000000004E-2</v>
      </c>
      <c r="P35" s="103">
        <v>0</v>
      </c>
      <c r="Q35" s="103">
        <v>0.04</v>
      </c>
      <c r="R35" s="103">
        <v>2.8000000000000001E-2</v>
      </c>
      <c r="S35" s="103">
        <v>0</v>
      </c>
      <c r="T35" s="103">
        <v>0.80840500000000004</v>
      </c>
      <c r="U35" s="103">
        <v>0</v>
      </c>
      <c r="V35" s="103">
        <v>0.48074519999999998</v>
      </c>
      <c r="W35" s="103">
        <v>0.32766000000000001</v>
      </c>
      <c r="X35" s="103">
        <v>0</v>
      </c>
      <c r="Y35" s="103">
        <f t="shared" si="85"/>
        <v>0</v>
      </c>
      <c r="Z35" s="103">
        <v>0</v>
      </c>
      <c r="AA35" s="103">
        <v>0</v>
      </c>
      <c r="AB35" s="103">
        <v>0</v>
      </c>
      <c r="AC35" s="103">
        <v>0</v>
      </c>
      <c r="AD35" s="117">
        <v>1.1683600000000001</v>
      </c>
      <c r="AE35" s="103">
        <f t="shared" si="37"/>
        <v>0.73100433333333337</v>
      </c>
      <c r="AF35" s="103">
        <f t="shared" si="38"/>
        <v>0</v>
      </c>
      <c r="AG35" s="103">
        <f t="shared" si="39"/>
        <v>0.43462100000000004</v>
      </c>
      <c r="AH35" s="103">
        <f t="shared" si="40"/>
        <v>0.29638333333333333</v>
      </c>
      <c r="AI35" s="103">
        <f t="shared" si="41"/>
        <v>0</v>
      </c>
      <c r="AJ35" s="103">
        <f t="shared" si="42"/>
        <v>0</v>
      </c>
      <c r="AK35" s="103">
        <v>0</v>
      </c>
      <c r="AL35" s="103">
        <v>0</v>
      </c>
      <c r="AM35" s="103">
        <v>0</v>
      </c>
      <c r="AN35" s="103">
        <v>0</v>
      </c>
      <c r="AO35" s="117">
        <v>5.6694000000000001E-2</v>
      </c>
      <c r="AP35" s="103">
        <f t="shared" si="86"/>
        <v>0</v>
      </c>
      <c r="AQ35" s="103">
        <v>3.4000000000000002E-2</v>
      </c>
      <c r="AR35" s="103">
        <f t="shared" si="88"/>
        <v>2.3333333333333334E-2</v>
      </c>
      <c r="AS35" s="103">
        <f t="shared" si="89"/>
        <v>0</v>
      </c>
      <c r="AT35" s="103">
        <f t="shared" si="90"/>
        <v>0.67367083333333344</v>
      </c>
      <c r="AU35" s="103">
        <v>0</v>
      </c>
      <c r="AV35" s="103">
        <v>0.400621</v>
      </c>
      <c r="AW35" s="103">
        <v>0.27305000000000001</v>
      </c>
      <c r="AX35" s="103">
        <v>0</v>
      </c>
      <c r="AY35" s="103">
        <f t="shared" si="43"/>
        <v>0</v>
      </c>
      <c r="AZ35" s="103">
        <v>0</v>
      </c>
      <c r="BA35" s="103">
        <v>0</v>
      </c>
      <c r="BB35" s="103">
        <v>0</v>
      </c>
      <c r="BC35" s="103">
        <v>0</v>
      </c>
      <c r="BD35" s="92"/>
    </row>
    <row r="36" spans="1:56" s="110" customFormat="1" ht="19.5" x14ac:dyDescent="0.2">
      <c r="A36" s="120" t="s">
        <v>183</v>
      </c>
      <c r="B36" s="124" t="s">
        <v>739</v>
      </c>
      <c r="C36" s="125" t="s">
        <v>728</v>
      </c>
      <c r="D36" s="114">
        <f>D37</f>
        <v>1.5429999999999999</v>
      </c>
      <c r="E36" s="114">
        <f t="shared" ref="E36:I36" si="91">E37</f>
        <v>0</v>
      </c>
      <c r="F36" s="114">
        <f t="shared" si="91"/>
        <v>0</v>
      </c>
      <c r="G36" s="114">
        <f t="shared" si="91"/>
        <v>0</v>
      </c>
      <c r="H36" s="114">
        <f t="shared" si="91"/>
        <v>0</v>
      </c>
      <c r="I36" s="114">
        <f t="shared" si="91"/>
        <v>0</v>
      </c>
      <c r="J36" s="114">
        <f t="shared" ref="J36:BC36" si="92">J37</f>
        <v>0</v>
      </c>
      <c r="K36" s="114">
        <f t="shared" si="92"/>
        <v>0</v>
      </c>
      <c r="L36" s="114">
        <f t="shared" si="92"/>
        <v>0</v>
      </c>
      <c r="M36" s="114">
        <f t="shared" si="92"/>
        <v>0</v>
      </c>
      <c r="N36" s="114">
        <f t="shared" si="92"/>
        <v>0</v>
      </c>
      <c r="O36" s="114">
        <f t="shared" si="92"/>
        <v>0</v>
      </c>
      <c r="P36" s="114">
        <f t="shared" si="92"/>
        <v>0</v>
      </c>
      <c r="Q36" s="114">
        <f t="shared" si="92"/>
        <v>0</v>
      </c>
      <c r="R36" s="114">
        <f t="shared" si="92"/>
        <v>0</v>
      </c>
      <c r="S36" s="114">
        <f t="shared" si="92"/>
        <v>0</v>
      </c>
      <c r="T36" s="114">
        <f t="shared" si="92"/>
        <v>0</v>
      </c>
      <c r="U36" s="114">
        <f t="shared" si="92"/>
        <v>0</v>
      </c>
      <c r="V36" s="114">
        <f t="shared" si="92"/>
        <v>0</v>
      </c>
      <c r="W36" s="114">
        <f t="shared" si="92"/>
        <v>0</v>
      </c>
      <c r="X36" s="114">
        <f t="shared" si="92"/>
        <v>0</v>
      </c>
      <c r="Y36" s="114">
        <f t="shared" si="92"/>
        <v>0</v>
      </c>
      <c r="Z36" s="114">
        <f t="shared" si="92"/>
        <v>0</v>
      </c>
      <c r="AA36" s="114">
        <f t="shared" si="92"/>
        <v>0</v>
      </c>
      <c r="AB36" s="114">
        <f t="shared" si="92"/>
        <v>0</v>
      </c>
      <c r="AC36" s="114">
        <f t="shared" si="92"/>
        <v>0</v>
      </c>
      <c r="AD36" s="114">
        <f t="shared" si="92"/>
        <v>1.2856000000000001</v>
      </c>
      <c r="AE36" s="114">
        <f t="shared" si="92"/>
        <v>0</v>
      </c>
      <c r="AF36" s="114">
        <f t="shared" si="92"/>
        <v>0</v>
      </c>
      <c r="AG36" s="114">
        <f t="shared" si="92"/>
        <v>0</v>
      </c>
      <c r="AH36" s="114">
        <f t="shared" si="92"/>
        <v>0</v>
      </c>
      <c r="AI36" s="114">
        <f t="shared" si="92"/>
        <v>0</v>
      </c>
      <c r="AJ36" s="114">
        <f t="shared" si="92"/>
        <v>0</v>
      </c>
      <c r="AK36" s="114">
        <f t="shared" si="92"/>
        <v>0</v>
      </c>
      <c r="AL36" s="114">
        <f t="shared" si="92"/>
        <v>0</v>
      </c>
      <c r="AM36" s="114">
        <f t="shared" si="92"/>
        <v>0</v>
      </c>
      <c r="AN36" s="114">
        <f t="shared" si="92"/>
        <v>0</v>
      </c>
      <c r="AO36" s="114">
        <f t="shared" si="92"/>
        <v>0</v>
      </c>
      <c r="AP36" s="114">
        <f t="shared" si="92"/>
        <v>0</v>
      </c>
      <c r="AQ36" s="114">
        <f t="shared" si="92"/>
        <v>0</v>
      </c>
      <c r="AR36" s="114">
        <f t="shared" si="92"/>
        <v>0</v>
      </c>
      <c r="AS36" s="114">
        <f t="shared" si="92"/>
        <v>0</v>
      </c>
      <c r="AT36" s="114">
        <f t="shared" si="92"/>
        <v>0</v>
      </c>
      <c r="AU36" s="114">
        <f t="shared" si="92"/>
        <v>0</v>
      </c>
      <c r="AV36" s="114">
        <f t="shared" si="92"/>
        <v>0</v>
      </c>
      <c r="AW36" s="114">
        <f t="shared" si="92"/>
        <v>0</v>
      </c>
      <c r="AX36" s="114">
        <f t="shared" si="92"/>
        <v>0</v>
      </c>
      <c r="AY36" s="114">
        <f t="shared" si="92"/>
        <v>0</v>
      </c>
      <c r="AZ36" s="114">
        <f t="shared" si="92"/>
        <v>0</v>
      </c>
      <c r="BA36" s="114">
        <f t="shared" si="92"/>
        <v>0</v>
      </c>
      <c r="BB36" s="114">
        <f t="shared" si="92"/>
        <v>0</v>
      </c>
      <c r="BC36" s="114">
        <f t="shared" si="92"/>
        <v>0</v>
      </c>
      <c r="BD36" s="109"/>
    </row>
    <row r="37" spans="1:56" s="93" customFormat="1" ht="42" x14ac:dyDescent="0.15">
      <c r="A37" s="123" t="s">
        <v>183</v>
      </c>
      <c r="B37" s="115" t="s">
        <v>759</v>
      </c>
      <c r="C37" s="94" t="s">
        <v>760</v>
      </c>
      <c r="D37" s="117">
        <v>1.5429999999999999</v>
      </c>
      <c r="E37" s="103">
        <f t="shared" ref="E37" si="93">F37+G37+H37+I37</f>
        <v>0</v>
      </c>
      <c r="F37" s="103">
        <f t="shared" ref="F37" si="94">K37+P37+U37+Z37</f>
        <v>0</v>
      </c>
      <c r="G37" s="103">
        <f t="shared" ref="G37" si="95">L37+Q37+V37+AA37</f>
        <v>0</v>
      </c>
      <c r="H37" s="103">
        <f t="shared" ref="H37" si="96">M37+R37+W37+AB37</f>
        <v>0</v>
      </c>
      <c r="I37" s="103">
        <f t="shared" ref="I37" si="97">N37+S37+X37+AC37</f>
        <v>0</v>
      </c>
      <c r="J37" s="91">
        <f>SUM(K37:N37)</f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1">
        <v>0</v>
      </c>
      <c r="AC37" s="91">
        <v>0</v>
      </c>
      <c r="AD37" s="117">
        <v>1.2856000000000001</v>
      </c>
      <c r="AE37" s="103">
        <f t="shared" si="37"/>
        <v>0</v>
      </c>
      <c r="AF37" s="103">
        <f t="shared" si="38"/>
        <v>0</v>
      </c>
      <c r="AG37" s="103">
        <f t="shared" si="39"/>
        <v>0</v>
      </c>
      <c r="AH37" s="103">
        <f t="shared" si="40"/>
        <v>0</v>
      </c>
      <c r="AI37" s="103">
        <f t="shared" si="41"/>
        <v>0</v>
      </c>
      <c r="AJ37" s="103">
        <f t="shared" si="42"/>
        <v>0</v>
      </c>
      <c r="AK37" s="103">
        <v>0</v>
      </c>
      <c r="AL37" s="103">
        <v>0</v>
      </c>
      <c r="AM37" s="103">
        <v>0</v>
      </c>
      <c r="AN37" s="103">
        <v>0</v>
      </c>
      <c r="AO37" s="103">
        <f t="shared" si="74"/>
        <v>0</v>
      </c>
      <c r="AP37" s="103">
        <v>0</v>
      </c>
      <c r="AQ37" s="103">
        <v>0</v>
      </c>
      <c r="AR37" s="103">
        <v>0</v>
      </c>
      <c r="AS37" s="103">
        <v>0</v>
      </c>
      <c r="AT37" s="103">
        <f t="shared" ref="AT37" si="98">AU37+AV37+AW37+AX37</f>
        <v>0</v>
      </c>
      <c r="AU37" s="103">
        <v>0</v>
      </c>
      <c r="AV37" s="103">
        <v>0</v>
      </c>
      <c r="AW37" s="103">
        <v>0</v>
      </c>
      <c r="AX37" s="103">
        <v>0</v>
      </c>
      <c r="AY37" s="103">
        <f t="shared" si="43"/>
        <v>0</v>
      </c>
      <c r="AZ37" s="103">
        <v>0</v>
      </c>
      <c r="BA37" s="103">
        <v>0</v>
      </c>
      <c r="BB37" s="103">
        <v>0</v>
      </c>
      <c r="BC37" s="103">
        <v>0</v>
      </c>
      <c r="BD37" s="92"/>
    </row>
  </sheetData>
  <mergeCells count="29">
    <mergeCell ref="W7:AK7"/>
    <mergeCell ref="Z9:AA9"/>
    <mergeCell ref="W6:AK6"/>
    <mergeCell ref="AX2:BC2"/>
    <mergeCell ref="A3:BC3"/>
    <mergeCell ref="V4:W4"/>
    <mergeCell ref="X4:Y4"/>
    <mergeCell ref="Z4:AA4"/>
    <mergeCell ref="Y11:AP11"/>
    <mergeCell ref="T16:X16"/>
    <mergeCell ref="Y16:AC16"/>
    <mergeCell ref="AD16:AD17"/>
    <mergeCell ref="Y12:AM12"/>
    <mergeCell ref="A14:A17"/>
    <mergeCell ref="B14:B17"/>
    <mergeCell ref="C14:C17"/>
    <mergeCell ref="D14:AC14"/>
    <mergeCell ref="AD14:BC14"/>
    <mergeCell ref="E15:AC15"/>
    <mergeCell ref="AO16:AS16"/>
    <mergeCell ref="AT16:AX16"/>
    <mergeCell ref="AY16:BC16"/>
    <mergeCell ref="AE15:BC15"/>
    <mergeCell ref="D16:D17"/>
    <mergeCell ref="E16:I16"/>
    <mergeCell ref="AE16:AI16"/>
    <mergeCell ref="AJ16:AN16"/>
    <mergeCell ref="J16:N16"/>
    <mergeCell ref="O16:S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49" t="s">
        <v>1</v>
      </c>
      <c r="R2" s="149"/>
      <c r="S2" s="149"/>
      <c r="T2" s="149"/>
    </row>
    <row r="3" spans="1:20" s="17" customFormat="1" ht="12.75" x14ac:dyDescent="0.2">
      <c r="A3" s="150" t="s">
        <v>39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</row>
    <row r="4" spans="1:20" s="17" customFormat="1" ht="12.75" x14ac:dyDescent="0.2">
      <c r="G4" s="18" t="s">
        <v>3</v>
      </c>
      <c r="H4" s="148"/>
      <c r="I4" s="148"/>
    </row>
    <row r="6" spans="1:20" s="17" customFormat="1" ht="12.75" x14ac:dyDescent="0.2">
      <c r="F6" s="18" t="s">
        <v>4</v>
      </c>
      <c r="G6" s="151"/>
      <c r="H6" s="151"/>
      <c r="I6" s="151"/>
      <c r="J6" s="151"/>
      <c r="K6" s="151"/>
      <c r="L6" s="151"/>
      <c r="M6" s="151"/>
      <c r="N6" s="151"/>
      <c r="O6" s="19"/>
      <c r="P6" s="19"/>
      <c r="Q6" s="19"/>
      <c r="S6" s="19"/>
    </row>
    <row r="7" spans="1:20" s="3" customFormat="1" ht="11.25" x14ac:dyDescent="0.2">
      <c r="G7" s="152" t="s">
        <v>5</v>
      </c>
      <c r="H7" s="152"/>
      <c r="I7" s="152"/>
      <c r="J7" s="152"/>
      <c r="K7" s="152"/>
      <c r="L7" s="152"/>
      <c r="M7" s="152"/>
      <c r="N7" s="152"/>
      <c r="O7" s="20"/>
      <c r="P7" s="20"/>
      <c r="Q7" s="20"/>
      <c r="S7" s="20"/>
    </row>
    <row r="9" spans="1:20" s="17" customFormat="1" ht="12.75" x14ac:dyDescent="0.2">
      <c r="H9" s="18" t="s">
        <v>6</v>
      </c>
      <c r="I9" s="148"/>
      <c r="J9" s="148"/>
      <c r="K9" s="17" t="s">
        <v>7</v>
      </c>
    </row>
    <row r="11" spans="1:20" s="17" customFormat="1" ht="12.75" x14ac:dyDescent="0.2">
      <c r="G11" s="18" t="s">
        <v>8</v>
      </c>
      <c r="H11" s="153"/>
      <c r="I11" s="153"/>
      <c r="J11" s="153"/>
      <c r="K11" s="153"/>
      <c r="L11" s="153"/>
      <c r="M11" s="153"/>
      <c r="N11" s="153"/>
      <c r="O11" s="153"/>
      <c r="Q11" s="21"/>
    </row>
    <row r="12" spans="1:20" s="3" customFormat="1" ht="11.25" x14ac:dyDescent="0.2">
      <c r="H12" s="152" t="s">
        <v>9</v>
      </c>
      <c r="I12" s="152"/>
      <c r="J12" s="152"/>
      <c r="K12" s="152"/>
      <c r="L12" s="152"/>
      <c r="M12" s="152"/>
      <c r="N12" s="152"/>
      <c r="O12" s="152"/>
      <c r="Q12" s="20"/>
    </row>
    <row r="14" spans="1:20" s="15" customFormat="1" ht="12" x14ac:dyDescent="0.2">
      <c r="A14" s="154" t="s">
        <v>40</v>
      </c>
      <c r="B14" s="154" t="s">
        <v>41</v>
      </c>
      <c r="C14" s="154" t="s">
        <v>42</v>
      </c>
      <c r="D14" s="154" t="s">
        <v>43</v>
      </c>
      <c r="E14" s="154" t="s">
        <v>44</v>
      </c>
      <c r="F14" s="158" t="s">
        <v>45</v>
      </c>
      <c r="G14" s="159"/>
      <c r="H14" s="158" t="s">
        <v>46</v>
      </c>
      <c r="I14" s="159"/>
      <c r="J14" s="162" t="s">
        <v>47</v>
      </c>
      <c r="K14" s="163"/>
      <c r="L14" s="163"/>
      <c r="M14" s="164"/>
      <c r="N14" s="158" t="s">
        <v>48</v>
      </c>
      <c r="O14" s="159"/>
      <c r="P14" s="162" t="s">
        <v>49</v>
      </c>
      <c r="Q14" s="163"/>
      <c r="R14" s="163"/>
      <c r="S14" s="164"/>
      <c r="T14" s="154" t="s">
        <v>20</v>
      </c>
    </row>
    <row r="15" spans="1:20" s="15" customFormat="1" ht="12" x14ac:dyDescent="0.2">
      <c r="A15" s="155"/>
      <c r="B15" s="155"/>
      <c r="C15" s="155"/>
      <c r="D15" s="155"/>
      <c r="E15" s="155"/>
      <c r="F15" s="160"/>
      <c r="G15" s="161"/>
      <c r="H15" s="160"/>
      <c r="I15" s="161"/>
      <c r="J15" s="168" t="s">
        <v>21</v>
      </c>
      <c r="K15" s="169"/>
      <c r="L15" s="168" t="s">
        <v>22</v>
      </c>
      <c r="M15" s="169"/>
      <c r="N15" s="160"/>
      <c r="O15" s="161"/>
      <c r="P15" s="168" t="s">
        <v>50</v>
      </c>
      <c r="Q15" s="169"/>
      <c r="R15" s="168" t="s">
        <v>33</v>
      </c>
      <c r="S15" s="169"/>
      <c r="T15" s="155"/>
    </row>
    <row r="16" spans="1:20" s="15" customFormat="1" ht="80.25" x14ac:dyDescent="0.2">
      <c r="A16" s="156"/>
      <c r="B16" s="156"/>
      <c r="C16" s="156"/>
      <c r="D16" s="156"/>
      <c r="E16" s="157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56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65" t="s">
        <v>34</v>
      </c>
      <c r="B19" s="166"/>
      <c r="C19" s="167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A19:C19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49" t="s">
        <v>1</v>
      </c>
      <c r="U2" s="149"/>
      <c r="V2" s="149"/>
      <c r="W2" s="149"/>
    </row>
    <row r="3" spans="1:23" s="17" customFormat="1" ht="12.75" x14ac:dyDescent="0.2">
      <c r="A3" s="150" t="s">
        <v>58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</row>
    <row r="4" spans="1:23" s="17" customFormat="1" ht="12.75" x14ac:dyDescent="0.2">
      <c r="I4" s="18" t="s">
        <v>3</v>
      </c>
      <c r="J4" s="148"/>
      <c r="K4" s="148"/>
    </row>
    <row r="6" spans="1:23" s="17" customFormat="1" ht="12.75" x14ac:dyDescent="0.2">
      <c r="G6" s="18" t="s">
        <v>4</v>
      </c>
      <c r="H6" s="151"/>
      <c r="I6" s="151"/>
      <c r="J6" s="151"/>
      <c r="K6" s="151"/>
      <c r="L6" s="151"/>
      <c r="M6" s="151"/>
      <c r="N6" s="151"/>
      <c r="O6" s="151"/>
      <c r="P6" s="151"/>
      <c r="Q6" s="151"/>
      <c r="S6" s="19"/>
    </row>
    <row r="7" spans="1:23" s="3" customFormat="1" ht="11.25" x14ac:dyDescent="0.2">
      <c r="H7" s="170" t="s">
        <v>5</v>
      </c>
      <c r="I7" s="170"/>
      <c r="J7" s="170"/>
      <c r="K7" s="170"/>
      <c r="L7" s="170"/>
      <c r="M7" s="170"/>
      <c r="N7" s="170"/>
      <c r="O7" s="170"/>
      <c r="P7" s="170"/>
      <c r="Q7" s="170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48"/>
      <c r="K9" s="148"/>
      <c r="L9" s="17" t="s">
        <v>7</v>
      </c>
    </row>
    <row r="11" spans="1:23" s="17" customFormat="1" ht="12.75" x14ac:dyDescent="0.2">
      <c r="H11" s="18" t="s">
        <v>8</v>
      </c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</row>
    <row r="12" spans="1:23" s="3" customFormat="1" ht="11.25" x14ac:dyDescent="0.2">
      <c r="I12" s="170" t="s">
        <v>9</v>
      </c>
      <c r="J12" s="170"/>
      <c r="K12" s="170"/>
      <c r="L12" s="170"/>
      <c r="M12" s="170"/>
      <c r="N12" s="170"/>
      <c r="O12" s="170"/>
      <c r="P12" s="170"/>
      <c r="Q12" s="170"/>
      <c r="R12" s="170"/>
      <c r="S12" s="170"/>
    </row>
    <row r="14" spans="1:23" s="15" customFormat="1" ht="12" x14ac:dyDescent="0.2">
      <c r="A14" s="154" t="s">
        <v>40</v>
      </c>
      <c r="B14" s="154" t="s">
        <v>41</v>
      </c>
      <c r="C14" s="154" t="s">
        <v>12</v>
      </c>
      <c r="D14" s="154" t="s">
        <v>59</v>
      </c>
      <c r="E14" s="168" t="s">
        <v>60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69"/>
      <c r="S14" s="158" t="s">
        <v>61</v>
      </c>
      <c r="T14" s="172"/>
      <c r="U14" s="172"/>
      <c r="V14" s="159"/>
      <c r="W14" s="154" t="s">
        <v>20</v>
      </c>
    </row>
    <row r="15" spans="1:23" s="15" customFormat="1" ht="12" x14ac:dyDescent="0.2">
      <c r="A15" s="155"/>
      <c r="B15" s="155"/>
      <c r="C15" s="155"/>
      <c r="D15" s="155"/>
      <c r="E15" s="168" t="s">
        <v>21</v>
      </c>
      <c r="F15" s="171"/>
      <c r="G15" s="171"/>
      <c r="H15" s="171"/>
      <c r="I15" s="171"/>
      <c r="J15" s="171"/>
      <c r="K15" s="169"/>
      <c r="L15" s="168" t="s">
        <v>22</v>
      </c>
      <c r="M15" s="171"/>
      <c r="N15" s="171"/>
      <c r="O15" s="171"/>
      <c r="P15" s="171"/>
      <c r="Q15" s="171"/>
      <c r="R15" s="169"/>
      <c r="S15" s="157"/>
      <c r="T15" s="173"/>
      <c r="U15" s="173"/>
      <c r="V15" s="174"/>
      <c r="W15" s="155"/>
    </row>
    <row r="16" spans="1:23" s="15" customFormat="1" ht="24" x14ac:dyDescent="0.2">
      <c r="A16" s="155"/>
      <c r="B16" s="155"/>
      <c r="C16" s="155"/>
      <c r="D16" s="155"/>
      <c r="E16" s="26" t="s">
        <v>62</v>
      </c>
      <c r="F16" s="168" t="s">
        <v>63</v>
      </c>
      <c r="G16" s="171"/>
      <c r="H16" s="171"/>
      <c r="I16" s="171"/>
      <c r="J16" s="171"/>
      <c r="K16" s="169"/>
      <c r="L16" s="26" t="s">
        <v>62</v>
      </c>
      <c r="M16" s="168" t="s">
        <v>63</v>
      </c>
      <c r="N16" s="171"/>
      <c r="O16" s="171"/>
      <c r="P16" s="171"/>
      <c r="Q16" s="171"/>
      <c r="R16" s="169"/>
      <c r="S16" s="162" t="s">
        <v>64</v>
      </c>
      <c r="T16" s="164"/>
      <c r="U16" s="162" t="s">
        <v>63</v>
      </c>
      <c r="V16" s="164"/>
      <c r="W16" s="155"/>
    </row>
    <row r="17" spans="1:23" s="15" customFormat="1" ht="51.75" x14ac:dyDescent="0.2">
      <c r="A17" s="156"/>
      <c r="B17" s="156"/>
      <c r="C17" s="156"/>
      <c r="D17" s="156"/>
      <c r="E17" s="27" t="s">
        <v>65</v>
      </c>
      <c r="F17" s="27" t="s">
        <v>65</v>
      </c>
      <c r="G17" s="27" t="s">
        <v>66</v>
      </c>
      <c r="H17" s="27" t="s">
        <v>67</v>
      </c>
      <c r="I17" s="27" t="s">
        <v>68</v>
      </c>
      <c r="J17" s="27" t="s">
        <v>69</v>
      </c>
      <c r="K17" s="27" t="s">
        <v>70</v>
      </c>
      <c r="L17" s="27" t="s">
        <v>65</v>
      </c>
      <c r="M17" s="27" t="s">
        <v>65</v>
      </c>
      <c r="N17" s="27" t="s">
        <v>66</v>
      </c>
      <c r="O17" s="27" t="s">
        <v>67</v>
      </c>
      <c r="P17" s="27" t="s">
        <v>68</v>
      </c>
      <c r="Q17" s="27" t="s">
        <v>69</v>
      </c>
      <c r="R17" s="27" t="s">
        <v>70</v>
      </c>
      <c r="S17" s="26" t="s">
        <v>65</v>
      </c>
      <c r="T17" s="26" t="s">
        <v>33</v>
      </c>
      <c r="U17" s="26" t="s">
        <v>65</v>
      </c>
      <c r="V17" s="26" t="s">
        <v>33</v>
      </c>
      <c r="W17" s="156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65" t="s">
        <v>34</v>
      </c>
      <c r="B20" s="166"/>
      <c r="C20" s="167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49" t="s">
        <v>1</v>
      </c>
      <c r="T2" s="149"/>
      <c r="U2" s="149"/>
      <c r="V2" s="149"/>
    </row>
    <row r="3" spans="1:22" s="17" customFormat="1" ht="12.75" x14ac:dyDescent="0.2">
      <c r="A3" s="175" t="s">
        <v>72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2" s="17" customFormat="1" ht="12.75" x14ac:dyDescent="0.2">
      <c r="H4" s="18" t="s">
        <v>3</v>
      </c>
      <c r="I4" s="148"/>
      <c r="J4" s="148"/>
    </row>
    <row r="6" spans="1:22" s="17" customFormat="1" ht="12.75" x14ac:dyDescent="0.2">
      <c r="F6" s="18" t="s">
        <v>4</v>
      </c>
      <c r="G6" s="151"/>
      <c r="H6" s="151"/>
      <c r="I6" s="151"/>
      <c r="J6" s="151"/>
      <c r="K6" s="151"/>
      <c r="L6" s="151"/>
      <c r="M6" s="151"/>
      <c r="N6" s="151"/>
      <c r="O6" s="151"/>
      <c r="P6" s="151"/>
    </row>
    <row r="7" spans="1:22" s="3" customFormat="1" ht="11.25" x14ac:dyDescent="0.2">
      <c r="G7" s="170" t="s">
        <v>5</v>
      </c>
      <c r="H7" s="170"/>
      <c r="I7" s="170"/>
      <c r="J7" s="170"/>
      <c r="K7" s="170"/>
      <c r="L7" s="170"/>
      <c r="M7" s="170"/>
      <c r="N7" s="170"/>
      <c r="O7" s="170"/>
      <c r="P7" s="170"/>
    </row>
    <row r="8" spans="1:22" x14ac:dyDescent="0.25">
      <c r="E8" s="17"/>
    </row>
    <row r="9" spans="1:22" s="17" customFormat="1" ht="12.75" x14ac:dyDescent="0.2">
      <c r="H9" s="18" t="s">
        <v>6</v>
      </c>
      <c r="I9" s="148"/>
      <c r="J9" s="148"/>
      <c r="K9" s="17" t="s">
        <v>7</v>
      </c>
    </row>
    <row r="11" spans="1:22" s="17" customFormat="1" ht="12.75" x14ac:dyDescent="0.2">
      <c r="G11" s="18" t="s">
        <v>8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22" s="3" customFormat="1" ht="11.25" x14ac:dyDescent="0.2">
      <c r="H12" s="170" t="s">
        <v>9</v>
      </c>
      <c r="I12" s="170"/>
      <c r="J12" s="170"/>
      <c r="K12" s="170"/>
      <c r="L12" s="170"/>
      <c r="M12" s="170"/>
      <c r="N12" s="170"/>
      <c r="O12" s="170"/>
      <c r="P12" s="170"/>
      <c r="Q12" s="170"/>
      <c r="R12" s="170"/>
    </row>
    <row r="14" spans="1:22" s="15" customFormat="1" ht="12" x14ac:dyDescent="0.2">
      <c r="A14" s="154" t="s">
        <v>40</v>
      </c>
      <c r="B14" s="154" t="s">
        <v>41</v>
      </c>
      <c r="C14" s="154" t="s">
        <v>12</v>
      </c>
      <c r="D14" s="154" t="s">
        <v>73</v>
      </c>
      <c r="E14" s="162" t="s">
        <v>74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4"/>
      <c r="Q14" s="158" t="s">
        <v>75</v>
      </c>
      <c r="R14" s="172"/>
      <c r="S14" s="172"/>
      <c r="T14" s="172"/>
      <c r="U14" s="159"/>
      <c r="V14" s="154" t="s">
        <v>20</v>
      </c>
    </row>
    <row r="15" spans="1:22" s="15" customFormat="1" ht="12" x14ac:dyDescent="0.2">
      <c r="A15" s="155"/>
      <c r="B15" s="155"/>
      <c r="C15" s="155"/>
      <c r="D15" s="155"/>
      <c r="E15" s="168" t="s">
        <v>21</v>
      </c>
      <c r="F15" s="171"/>
      <c r="G15" s="171"/>
      <c r="H15" s="171"/>
      <c r="I15" s="171"/>
      <c r="J15" s="169"/>
      <c r="K15" s="168" t="s">
        <v>22</v>
      </c>
      <c r="L15" s="171"/>
      <c r="M15" s="171"/>
      <c r="N15" s="171"/>
      <c r="O15" s="171"/>
      <c r="P15" s="169"/>
      <c r="Q15" s="157"/>
      <c r="R15" s="173"/>
      <c r="S15" s="173"/>
      <c r="T15" s="173"/>
      <c r="U15" s="174"/>
      <c r="V15" s="155"/>
    </row>
    <row r="16" spans="1:22" s="15" customFormat="1" ht="24" x14ac:dyDescent="0.2">
      <c r="A16" s="156"/>
      <c r="B16" s="156"/>
      <c r="C16" s="156"/>
      <c r="D16" s="156"/>
      <c r="E16" s="27" t="s">
        <v>76</v>
      </c>
      <c r="F16" s="27" t="s">
        <v>66</v>
      </c>
      <c r="G16" s="27" t="s">
        <v>67</v>
      </c>
      <c r="H16" s="27" t="s">
        <v>68</v>
      </c>
      <c r="I16" s="27" t="s">
        <v>69</v>
      </c>
      <c r="J16" s="27" t="s">
        <v>70</v>
      </c>
      <c r="K16" s="27" t="s">
        <v>76</v>
      </c>
      <c r="L16" s="27" t="s">
        <v>66</v>
      </c>
      <c r="M16" s="27" t="s">
        <v>67</v>
      </c>
      <c r="N16" s="27" t="s">
        <v>68</v>
      </c>
      <c r="O16" s="27" t="s">
        <v>69</v>
      </c>
      <c r="P16" s="27" t="s">
        <v>70</v>
      </c>
      <c r="Q16" s="27" t="s">
        <v>66</v>
      </c>
      <c r="R16" s="27" t="s">
        <v>67</v>
      </c>
      <c r="S16" s="27" t="s">
        <v>68</v>
      </c>
      <c r="T16" s="27" t="s">
        <v>69</v>
      </c>
      <c r="U16" s="27" t="s">
        <v>70</v>
      </c>
      <c r="V16" s="156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65" t="s">
        <v>34</v>
      </c>
      <c r="B19" s="166"/>
      <c r="C19" s="167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8" t="s">
        <v>77</v>
      </c>
    </row>
    <row r="22" spans="1:22" s="3" customFormat="1" ht="11.25" x14ac:dyDescent="0.2">
      <c r="A22" s="3" t="s">
        <v>78</v>
      </c>
    </row>
  </sheetData>
  <mergeCells count="18"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I9:J9"/>
    <mergeCell ref="S2:V2"/>
    <mergeCell ref="A3:V3"/>
    <mergeCell ref="I4:J4"/>
    <mergeCell ref="G6:P6"/>
    <mergeCell ref="G7:P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177" t="s">
        <v>1</v>
      </c>
      <c r="Y2" s="177"/>
      <c r="Z2" s="177"/>
      <c r="AA2" s="177"/>
    </row>
    <row r="3" spans="1:27" s="15" customFormat="1" ht="12" x14ac:dyDescent="0.2">
      <c r="A3" s="178" t="s">
        <v>80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</row>
    <row r="4" spans="1:27" s="17" customFormat="1" ht="12.75" x14ac:dyDescent="0.2">
      <c r="J4" s="18" t="s">
        <v>3</v>
      </c>
      <c r="K4" s="148"/>
      <c r="L4" s="148"/>
    </row>
    <row r="6" spans="1:27" s="15" customFormat="1" ht="12" x14ac:dyDescent="0.2">
      <c r="F6" s="16" t="s">
        <v>4</v>
      </c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7" s="3" customFormat="1" ht="11.25" x14ac:dyDescent="0.2">
      <c r="G7" s="170" t="s">
        <v>5</v>
      </c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</row>
    <row r="8" spans="1:27" x14ac:dyDescent="0.25">
      <c r="E8" s="17"/>
    </row>
    <row r="9" spans="1:27" s="15" customFormat="1" ht="12" x14ac:dyDescent="0.2">
      <c r="J9" s="16" t="s">
        <v>6</v>
      </c>
      <c r="K9" s="176"/>
      <c r="L9" s="176"/>
      <c r="M9" s="15" t="s">
        <v>7</v>
      </c>
    </row>
    <row r="11" spans="1:27" s="15" customFormat="1" ht="12" x14ac:dyDescent="0.2">
      <c r="H11" s="16" t="s">
        <v>8</v>
      </c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29"/>
    </row>
    <row r="12" spans="1:27" s="3" customFormat="1" ht="11.25" x14ac:dyDescent="0.2">
      <c r="I12" s="152" t="s">
        <v>9</v>
      </c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20"/>
    </row>
    <row r="14" spans="1:27" s="3" customFormat="1" ht="11.25" x14ac:dyDescent="0.2">
      <c r="A14" s="180" t="s">
        <v>40</v>
      </c>
      <c r="B14" s="180" t="s">
        <v>41</v>
      </c>
      <c r="C14" s="180" t="s">
        <v>12</v>
      </c>
      <c r="D14" s="180" t="s">
        <v>73</v>
      </c>
      <c r="E14" s="190" t="s">
        <v>81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2"/>
      <c r="T14" s="193" t="s">
        <v>82</v>
      </c>
      <c r="U14" s="194"/>
      <c r="V14" s="194"/>
      <c r="W14" s="194"/>
      <c r="X14" s="194"/>
      <c r="Y14" s="194"/>
      <c r="Z14" s="195"/>
      <c r="AA14" s="180" t="s">
        <v>20</v>
      </c>
    </row>
    <row r="15" spans="1:27" s="3" customFormat="1" ht="11.25" x14ac:dyDescent="0.2">
      <c r="A15" s="181"/>
      <c r="B15" s="181"/>
      <c r="C15" s="181"/>
      <c r="D15" s="181"/>
      <c r="E15" s="183" t="s">
        <v>21</v>
      </c>
      <c r="F15" s="184"/>
      <c r="G15" s="184"/>
      <c r="H15" s="184"/>
      <c r="I15" s="184"/>
      <c r="J15" s="184"/>
      <c r="K15" s="185"/>
      <c r="L15" s="183" t="s">
        <v>22</v>
      </c>
      <c r="M15" s="184"/>
      <c r="N15" s="184"/>
      <c r="O15" s="184"/>
      <c r="P15" s="184"/>
      <c r="Q15" s="184"/>
      <c r="R15" s="184"/>
      <c r="S15" s="185"/>
      <c r="T15" s="196"/>
      <c r="U15" s="197"/>
      <c r="V15" s="197"/>
      <c r="W15" s="197"/>
      <c r="X15" s="197"/>
      <c r="Y15" s="197"/>
      <c r="Z15" s="198"/>
      <c r="AA15" s="181"/>
    </row>
    <row r="16" spans="1:27" s="3" customFormat="1" ht="56.25" x14ac:dyDescent="0.2">
      <c r="A16" s="182"/>
      <c r="B16" s="182"/>
      <c r="C16" s="182"/>
      <c r="D16" s="182"/>
      <c r="E16" s="30" t="s">
        <v>66</v>
      </c>
      <c r="F16" s="30" t="s">
        <v>67</v>
      </c>
      <c r="G16" s="30" t="s">
        <v>83</v>
      </c>
      <c r="H16" s="30" t="s">
        <v>84</v>
      </c>
      <c r="I16" s="30" t="s">
        <v>85</v>
      </c>
      <c r="J16" s="30" t="s">
        <v>69</v>
      </c>
      <c r="K16" s="30" t="s">
        <v>70</v>
      </c>
      <c r="L16" s="31" t="s">
        <v>86</v>
      </c>
      <c r="M16" s="30" t="s">
        <v>66</v>
      </c>
      <c r="N16" s="30" t="s">
        <v>67</v>
      </c>
      <c r="O16" s="30" t="s">
        <v>83</v>
      </c>
      <c r="P16" s="30" t="s">
        <v>84</v>
      </c>
      <c r="Q16" s="30" t="s">
        <v>85</v>
      </c>
      <c r="R16" s="30" t="s">
        <v>69</v>
      </c>
      <c r="S16" s="30" t="s">
        <v>70</v>
      </c>
      <c r="T16" s="30" t="s">
        <v>66</v>
      </c>
      <c r="U16" s="30" t="s">
        <v>67</v>
      </c>
      <c r="V16" s="30" t="s">
        <v>83</v>
      </c>
      <c r="W16" s="30" t="s">
        <v>84</v>
      </c>
      <c r="X16" s="30" t="s">
        <v>85</v>
      </c>
      <c r="Y16" s="30" t="s">
        <v>69</v>
      </c>
      <c r="Z16" s="30" t="s">
        <v>70</v>
      </c>
      <c r="AA16" s="182"/>
    </row>
    <row r="17" spans="1:27" s="3" customFormat="1" ht="11.25" x14ac:dyDescent="0.2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2">
        <v>16</v>
      </c>
      <c r="Q17" s="32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2">
        <v>23</v>
      </c>
      <c r="X17" s="32">
        <v>24</v>
      </c>
      <c r="Y17" s="32">
        <v>25</v>
      </c>
      <c r="Z17" s="32">
        <v>26</v>
      </c>
      <c r="AA17" s="32">
        <v>27</v>
      </c>
    </row>
    <row r="18" spans="1:27" s="3" customFormat="1" ht="11.25" x14ac:dyDescent="0.2">
      <c r="A18" s="33"/>
      <c r="B18" s="34"/>
      <c r="C18" s="32"/>
      <c r="D18" s="34"/>
      <c r="E18" s="32"/>
      <c r="F18" s="32"/>
      <c r="G18" s="32"/>
      <c r="H18" s="32"/>
      <c r="I18" s="32"/>
      <c r="J18" s="32"/>
      <c r="K18" s="32"/>
      <c r="L18" s="33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4"/>
    </row>
    <row r="19" spans="1:27" s="3" customFormat="1" ht="11.25" x14ac:dyDescent="0.2">
      <c r="A19" s="186" t="s">
        <v>34</v>
      </c>
      <c r="B19" s="187"/>
      <c r="C19" s="188"/>
      <c r="D19" s="34"/>
      <c r="E19" s="32"/>
      <c r="F19" s="32"/>
      <c r="G19" s="32"/>
      <c r="H19" s="32"/>
      <c r="I19" s="32"/>
      <c r="J19" s="32"/>
      <c r="K19" s="32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4"/>
    </row>
    <row r="21" spans="1:27" s="1" customFormat="1" ht="10.5" x14ac:dyDescent="0.2">
      <c r="A21" s="35" t="s">
        <v>77</v>
      </c>
    </row>
    <row r="22" spans="1:27" s="1" customFormat="1" ht="10.5" x14ac:dyDescent="0.2">
      <c r="A22" s="1" t="s">
        <v>78</v>
      </c>
    </row>
  </sheetData>
  <mergeCells count="18"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K9:L9"/>
    <mergeCell ref="X2:AA2"/>
    <mergeCell ref="A3:AA3"/>
    <mergeCell ref="K4:L4"/>
    <mergeCell ref="G6:T6"/>
    <mergeCell ref="G7:T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49" t="s">
        <v>1</v>
      </c>
      <c r="S2" s="149"/>
      <c r="T2" s="149"/>
      <c r="U2" s="149"/>
    </row>
    <row r="3" spans="1:21" s="17" customFormat="1" ht="12.75" customHeight="1" x14ac:dyDescent="0.2">
      <c r="A3" s="175" t="s">
        <v>88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1" s="17" customFormat="1" ht="12.75" x14ac:dyDescent="0.2">
      <c r="G4" s="18" t="s">
        <v>3</v>
      </c>
      <c r="H4" s="148"/>
      <c r="I4" s="148"/>
    </row>
    <row r="6" spans="1:21" s="17" customFormat="1" ht="12.75" x14ac:dyDescent="0.2">
      <c r="E6" s="18" t="s">
        <v>4</v>
      </c>
      <c r="F6" s="151"/>
      <c r="G6" s="151"/>
      <c r="H6" s="151"/>
      <c r="I6" s="151"/>
      <c r="J6" s="151"/>
      <c r="K6" s="151"/>
      <c r="L6" s="151"/>
      <c r="M6" s="151"/>
      <c r="N6" s="151"/>
      <c r="O6" s="151"/>
    </row>
    <row r="7" spans="1:21" s="3" customFormat="1" ht="11.25" x14ac:dyDescent="0.2">
      <c r="F7" s="170" t="s">
        <v>5</v>
      </c>
      <c r="G7" s="170"/>
      <c r="H7" s="170"/>
      <c r="I7" s="170"/>
      <c r="J7" s="170"/>
      <c r="K7" s="170"/>
      <c r="L7" s="170"/>
      <c r="M7" s="170"/>
      <c r="N7" s="170"/>
      <c r="O7" s="170"/>
    </row>
    <row r="9" spans="1:21" s="17" customFormat="1" ht="12.75" x14ac:dyDescent="0.2">
      <c r="G9" s="18" t="s">
        <v>6</v>
      </c>
      <c r="H9" s="148"/>
      <c r="I9" s="148"/>
      <c r="J9" s="17" t="s">
        <v>7</v>
      </c>
    </row>
    <row r="11" spans="1:21" s="17" customFormat="1" ht="12.75" x14ac:dyDescent="0.2">
      <c r="F11" s="18" t="s">
        <v>8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</row>
    <row r="12" spans="1:21" s="3" customFormat="1" ht="11.25" x14ac:dyDescent="0.2">
      <c r="G12" s="170" t="s">
        <v>9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</row>
    <row r="14" spans="1:21" s="15" customFormat="1" ht="12" x14ac:dyDescent="0.2">
      <c r="A14" s="154" t="s">
        <v>40</v>
      </c>
      <c r="B14" s="154" t="s">
        <v>41</v>
      </c>
      <c r="C14" s="154" t="s">
        <v>12</v>
      </c>
      <c r="D14" s="154" t="s">
        <v>89</v>
      </c>
      <c r="E14" s="163" t="s">
        <v>90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4"/>
      <c r="P14" s="158" t="s">
        <v>75</v>
      </c>
      <c r="Q14" s="172"/>
      <c r="R14" s="172"/>
      <c r="S14" s="172"/>
      <c r="T14" s="159"/>
      <c r="U14" s="154" t="s">
        <v>20</v>
      </c>
    </row>
    <row r="15" spans="1:21" s="15" customFormat="1" ht="12" x14ac:dyDescent="0.2">
      <c r="A15" s="155"/>
      <c r="B15" s="155"/>
      <c r="C15" s="155"/>
      <c r="D15" s="155"/>
      <c r="E15" s="171" t="s">
        <v>21</v>
      </c>
      <c r="F15" s="171"/>
      <c r="G15" s="171"/>
      <c r="H15" s="171"/>
      <c r="I15" s="169"/>
      <c r="J15" s="168" t="s">
        <v>22</v>
      </c>
      <c r="K15" s="171"/>
      <c r="L15" s="171"/>
      <c r="M15" s="171"/>
      <c r="N15" s="171"/>
      <c r="O15" s="169"/>
      <c r="P15" s="157"/>
      <c r="Q15" s="173"/>
      <c r="R15" s="173"/>
      <c r="S15" s="173"/>
      <c r="T15" s="174"/>
      <c r="U15" s="155"/>
    </row>
    <row r="16" spans="1:21" s="15" customFormat="1" ht="48" x14ac:dyDescent="0.2">
      <c r="A16" s="156"/>
      <c r="B16" s="156"/>
      <c r="C16" s="156"/>
      <c r="D16" s="156"/>
      <c r="E16" s="27" t="s">
        <v>66</v>
      </c>
      <c r="F16" s="27" t="s">
        <v>67</v>
      </c>
      <c r="G16" s="27" t="s">
        <v>68</v>
      </c>
      <c r="H16" s="27" t="s">
        <v>69</v>
      </c>
      <c r="I16" s="27" t="s">
        <v>70</v>
      </c>
      <c r="J16" s="26" t="s">
        <v>91</v>
      </c>
      <c r="K16" s="27" t="s">
        <v>66</v>
      </c>
      <c r="L16" s="27" t="s">
        <v>67</v>
      </c>
      <c r="M16" s="27" t="s">
        <v>68</v>
      </c>
      <c r="N16" s="27" t="s">
        <v>69</v>
      </c>
      <c r="O16" s="27" t="s">
        <v>70</v>
      </c>
      <c r="P16" s="27" t="s">
        <v>66</v>
      </c>
      <c r="Q16" s="27" t="s">
        <v>67</v>
      </c>
      <c r="R16" s="27" t="s">
        <v>68</v>
      </c>
      <c r="S16" s="27" t="s">
        <v>69</v>
      </c>
      <c r="T16" s="27" t="s">
        <v>70</v>
      </c>
      <c r="U16" s="156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65" t="s">
        <v>34</v>
      </c>
      <c r="B19" s="166"/>
      <c r="C19" s="167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H9:I9"/>
    <mergeCell ref="R2:U2"/>
    <mergeCell ref="A3:U3"/>
    <mergeCell ref="H4:I4"/>
    <mergeCell ref="F6:O6"/>
    <mergeCell ref="F7:O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27" t="s">
        <v>1</v>
      </c>
      <c r="AP2" s="127"/>
      <c r="AQ2" s="127"/>
      <c r="AR2" s="127"/>
      <c r="AS2" s="127"/>
    </row>
    <row r="3" spans="1:45" s="1" customFormat="1" ht="10.5" x14ac:dyDescent="0.2">
      <c r="A3" s="200" t="s">
        <v>93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</row>
    <row r="4" spans="1:45" s="1" customFormat="1" ht="10.5" x14ac:dyDescent="0.2">
      <c r="T4" s="2" t="s">
        <v>3</v>
      </c>
      <c r="U4" s="199"/>
      <c r="V4" s="199"/>
    </row>
    <row r="6" spans="1:45" s="1" customFormat="1" ht="10.5" x14ac:dyDescent="0.2">
      <c r="R6" s="2" t="s">
        <v>4</v>
      </c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</row>
    <row r="7" spans="1:45" s="37" customFormat="1" ht="8.25" x14ac:dyDescent="0.15">
      <c r="S7" s="202" t="s">
        <v>5</v>
      </c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38"/>
      <c r="AE7" s="38"/>
    </row>
    <row r="9" spans="1:45" s="1" customFormat="1" ht="10.5" x14ac:dyDescent="0.2">
      <c r="U9" s="2" t="s">
        <v>6</v>
      </c>
      <c r="V9" s="199"/>
      <c r="W9" s="199"/>
      <c r="X9" s="1" t="s">
        <v>7</v>
      </c>
    </row>
    <row r="11" spans="1:45" s="1" customFormat="1" ht="10.5" x14ac:dyDescent="0.2">
      <c r="S11" s="2" t="s">
        <v>8</v>
      </c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</row>
    <row r="12" spans="1:45" s="37" customFormat="1" ht="8.25" x14ac:dyDescent="0.15">
      <c r="T12" s="204" t="s">
        <v>9</v>
      </c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7" customFormat="1" ht="8.25" x14ac:dyDescent="0.15">
      <c r="A14" s="205" t="s">
        <v>40</v>
      </c>
      <c r="B14" s="205" t="s">
        <v>41</v>
      </c>
      <c r="C14" s="205" t="s">
        <v>12</v>
      </c>
      <c r="D14" s="207" t="s">
        <v>94</v>
      </c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9"/>
    </row>
    <row r="15" spans="1:45" s="37" customFormat="1" ht="8.25" x14ac:dyDescent="0.15">
      <c r="A15" s="206"/>
      <c r="B15" s="206"/>
      <c r="C15" s="206"/>
      <c r="D15" s="210" t="s">
        <v>95</v>
      </c>
      <c r="E15" s="211"/>
      <c r="F15" s="211"/>
      <c r="G15" s="211"/>
      <c r="H15" s="211"/>
      <c r="I15" s="212"/>
      <c r="J15" s="210" t="s">
        <v>96</v>
      </c>
      <c r="K15" s="211"/>
      <c r="L15" s="211"/>
      <c r="M15" s="211"/>
      <c r="N15" s="211"/>
      <c r="O15" s="212"/>
      <c r="P15" s="210" t="s">
        <v>97</v>
      </c>
      <c r="Q15" s="211"/>
      <c r="R15" s="211"/>
      <c r="S15" s="211"/>
      <c r="T15" s="211"/>
      <c r="U15" s="212"/>
      <c r="V15" s="210" t="s">
        <v>98</v>
      </c>
      <c r="W15" s="211"/>
      <c r="X15" s="211"/>
      <c r="Y15" s="211"/>
      <c r="Z15" s="211"/>
      <c r="AA15" s="212"/>
      <c r="AB15" s="210" t="s">
        <v>99</v>
      </c>
      <c r="AC15" s="211"/>
      <c r="AD15" s="211"/>
      <c r="AE15" s="211"/>
      <c r="AF15" s="211"/>
      <c r="AG15" s="212"/>
      <c r="AH15" s="210" t="s">
        <v>100</v>
      </c>
      <c r="AI15" s="211"/>
      <c r="AJ15" s="211"/>
      <c r="AK15" s="211"/>
      <c r="AL15" s="211"/>
      <c r="AM15" s="212"/>
      <c r="AN15" s="210" t="s">
        <v>101</v>
      </c>
      <c r="AO15" s="211"/>
      <c r="AP15" s="211"/>
      <c r="AQ15" s="211"/>
      <c r="AR15" s="211"/>
      <c r="AS15" s="212"/>
    </row>
    <row r="16" spans="1:45" s="37" customFormat="1" ht="8.25" x14ac:dyDescent="0.15">
      <c r="A16" s="206"/>
      <c r="B16" s="206"/>
      <c r="C16" s="206"/>
      <c r="D16" s="213" t="s">
        <v>102</v>
      </c>
      <c r="E16" s="214"/>
      <c r="F16" s="213" t="s">
        <v>102</v>
      </c>
      <c r="G16" s="214"/>
      <c r="H16" s="213" t="s">
        <v>103</v>
      </c>
      <c r="I16" s="214"/>
      <c r="J16" s="213" t="s">
        <v>102</v>
      </c>
      <c r="K16" s="214"/>
      <c r="L16" s="213" t="s">
        <v>102</v>
      </c>
      <c r="M16" s="214"/>
      <c r="N16" s="213" t="s">
        <v>103</v>
      </c>
      <c r="O16" s="214"/>
      <c r="P16" s="213" t="s">
        <v>102</v>
      </c>
      <c r="Q16" s="214"/>
      <c r="R16" s="213" t="s">
        <v>102</v>
      </c>
      <c r="S16" s="214"/>
      <c r="T16" s="213" t="s">
        <v>103</v>
      </c>
      <c r="U16" s="214"/>
      <c r="V16" s="213" t="s">
        <v>102</v>
      </c>
      <c r="W16" s="214"/>
      <c r="X16" s="213" t="s">
        <v>102</v>
      </c>
      <c r="Y16" s="214"/>
      <c r="Z16" s="213" t="s">
        <v>103</v>
      </c>
      <c r="AA16" s="214"/>
      <c r="AB16" s="213" t="s">
        <v>102</v>
      </c>
      <c r="AC16" s="214"/>
      <c r="AD16" s="213" t="s">
        <v>102</v>
      </c>
      <c r="AE16" s="214"/>
      <c r="AF16" s="213" t="s">
        <v>103</v>
      </c>
      <c r="AG16" s="214"/>
      <c r="AH16" s="213" t="s">
        <v>102</v>
      </c>
      <c r="AI16" s="214"/>
      <c r="AJ16" s="213" t="s">
        <v>102</v>
      </c>
      <c r="AK16" s="214"/>
      <c r="AL16" s="213" t="s">
        <v>103</v>
      </c>
      <c r="AM16" s="214"/>
      <c r="AN16" s="213" t="s">
        <v>102</v>
      </c>
      <c r="AO16" s="214"/>
      <c r="AP16" s="213" t="s">
        <v>102</v>
      </c>
      <c r="AQ16" s="214"/>
      <c r="AR16" s="213" t="s">
        <v>103</v>
      </c>
      <c r="AS16" s="214"/>
    </row>
    <row r="17" spans="1:45" s="37" customFormat="1" ht="11.25" x14ac:dyDescent="0.15">
      <c r="A17" s="206"/>
      <c r="B17" s="206"/>
      <c r="C17" s="206"/>
      <c r="D17" s="40" t="s">
        <v>21</v>
      </c>
      <c r="E17" s="40" t="s">
        <v>22</v>
      </c>
      <c r="F17" s="40" t="s">
        <v>21</v>
      </c>
      <c r="G17" s="40" t="s">
        <v>22</v>
      </c>
      <c r="H17" s="40" t="s">
        <v>21</v>
      </c>
      <c r="I17" s="40" t="s">
        <v>22</v>
      </c>
      <c r="J17" s="40" t="s">
        <v>21</v>
      </c>
      <c r="K17" s="40" t="s">
        <v>22</v>
      </c>
      <c r="L17" s="40" t="s">
        <v>21</v>
      </c>
      <c r="M17" s="40" t="s">
        <v>22</v>
      </c>
      <c r="N17" s="40" t="s">
        <v>21</v>
      </c>
      <c r="O17" s="40" t="s">
        <v>22</v>
      </c>
      <c r="P17" s="40" t="s">
        <v>21</v>
      </c>
      <c r="Q17" s="40" t="s">
        <v>22</v>
      </c>
      <c r="R17" s="40" t="s">
        <v>21</v>
      </c>
      <c r="S17" s="40" t="s">
        <v>22</v>
      </c>
      <c r="T17" s="40" t="s">
        <v>21</v>
      </c>
      <c r="U17" s="40" t="s">
        <v>22</v>
      </c>
      <c r="V17" s="40" t="s">
        <v>21</v>
      </c>
      <c r="W17" s="40" t="s">
        <v>22</v>
      </c>
      <c r="X17" s="40" t="s">
        <v>21</v>
      </c>
      <c r="Y17" s="40" t="s">
        <v>22</v>
      </c>
      <c r="Z17" s="40" t="s">
        <v>21</v>
      </c>
      <c r="AA17" s="40" t="s">
        <v>22</v>
      </c>
      <c r="AB17" s="40" t="s">
        <v>21</v>
      </c>
      <c r="AC17" s="40" t="s">
        <v>22</v>
      </c>
      <c r="AD17" s="40" t="s">
        <v>21</v>
      </c>
      <c r="AE17" s="40" t="s">
        <v>22</v>
      </c>
      <c r="AF17" s="40" t="s">
        <v>21</v>
      </c>
      <c r="AG17" s="40" t="s">
        <v>22</v>
      </c>
      <c r="AH17" s="40" t="s">
        <v>21</v>
      </c>
      <c r="AI17" s="40" t="s">
        <v>22</v>
      </c>
      <c r="AJ17" s="40" t="s">
        <v>21</v>
      </c>
      <c r="AK17" s="40" t="s">
        <v>22</v>
      </c>
      <c r="AL17" s="40" t="s">
        <v>21</v>
      </c>
      <c r="AM17" s="40" t="s">
        <v>22</v>
      </c>
      <c r="AN17" s="40" t="s">
        <v>21</v>
      </c>
      <c r="AO17" s="40" t="s">
        <v>22</v>
      </c>
      <c r="AP17" s="40" t="s">
        <v>21</v>
      </c>
      <c r="AQ17" s="40" t="s">
        <v>22</v>
      </c>
      <c r="AR17" s="40" t="s">
        <v>21</v>
      </c>
      <c r="AS17" s="40" t="s">
        <v>22</v>
      </c>
    </row>
    <row r="18" spans="1:45" s="37" customFormat="1" ht="8.25" x14ac:dyDescent="0.15">
      <c r="A18" s="41">
        <v>1</v>
      </c>
      <c r="B18" s="41">
        <v>2</v>
      </c>
      <c r="C18" s="41">
        <v>3</v>
      </c>
      <c r="D18" s="41" t="s">
        <v>104</v>
      </c>
      <c r="E18" s="41" t="s">
        <v>105</v>
      </c>
      <c r="F18" s="41" t="s">
        <v>106</v>
      </c>
      <c r="G18" s="41" t="s">
        <v>107</v>
      </c>
      <c r="H18" s="41" t="s">
        <v>108</v>
      </c>
      <c r="I18" s="41" t="s">
        <v>108</v>
      </c>
      <c r="J18" s="41" t="s">
        <v>109</v>
      </c>
      <c r="K18" s="41" t="s">
        <v>110</v>
      </c>
      <c r="L18" s="41" t="s">
        <v>111</v>
      </c>
      <c r="M18" s="41" t="s">
        <v>112</v>
      </c>
      <c r="N18" s="41" t="s">
        <v>113</v>
      </c>
      <c r="O18" s="41" t="s">
        <v>113</v>
      </c>
      <c r="P18" s="41" t="s">
        <v>114</v>
      </c>
      <c r="Q18" s="41" t="s">
        <v>115</v>
      </c>
      <c r="R18" s="41" t="s">
        <v>116</v>
      </c>
      <c r="S18" s="41" t="s">
        <v>117</v>
      </c>
      <c r="T18" s="41" t="s">
        <v>118</v>
      </c>
      <c r="U18" s="41" t="s">
        <v>118</v>
      </c>
      <c r="V18" s="41" t="s">
        <v>119</v>
      </c>
      <c r="W18" s="41" t="s">
        <v>120</v>
      </c>
      <c r="X18" s="41" t="s">
        <v>121</v>
      </c>
      <c r="Y18" s="41" t="s">
        <v>122</v>
      </c>
      <c r="Z18" s="41" t="s">
        <v>123</v>
      </c>
      <c r="AA18" s="41" t="s">
        <v>123</v>
      </c>
      <c r="AB18" s="41" t="s">
        <v>124</v>
      </c>
      <c r="AC18" s="41" t="s">
        <v>125</v>
      </c>
      <c r="AD18" s="41" t="s">
        <v>126</v>
      </c>
      <c r="AE18" s="41" t="s">
        <v>127</v>
      </c>
      <c r="AF18" s="41" t="s">
        <v>128</v>
      </c>
      <c r="AG18" s="41" t="s">
        <v>128</v>
      </c>
      <c r="AH18" s="41" t="s">
        <v>129</v>
      </c>
      <c r="AI18" s="41" t="s">
        <v>130</v>
      </c>
      <c r="AJ18" s="41" t="s">
        <v>131</v>
      </c>
      <c r="AK18" s="41" t="s">
        <v>132</v>
      </c>
      <c r="AL18" s="41" t="s">
        <v>133</v>
      </c>
      <c r="AM18" s="41" t="s">
        <v>133</v>
      </c>
      <c r="AN18" s="41" t="s">
        <v>134</v>
      </c>
      <c r="AO18" s="41" t="s">
        <v>135</v>
      </c>
      <c r="AP18" s="41" t="s">
        <v>136</v>
      </c>
      <c r="AQ18" s="41" t="s">
        <v>137</v>
      </c>
      <c r="AR18" s="41" t="s">
        <v>138</v>
      </c>
      <c r="AS18" s="41" t="s">
        <v>138</v>
      </c>
    </row>
    <row r="19" spans="1:45" s="37" customFormat="1" ht="8.25" x14ac:dyDescent="0.15">
      <c r="A19" s="42"/>
      <c r="B19" s="43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3"/>
    </row>
    <row r="20" spans="1:45" s="37" customFormat="1" ht="8.25" x14ac:dyDescent="0.15">
      <c r="A20" s="42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3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V9:W9"/>
    <mergeCell ref="AO2:AS2"/>
    <mergeCell ref="A3:AS3"/>
    <mergeCell ref="U4:V4"/>
    <mergeCell ref="S6:AC6"/>
    <mergeCell ref="S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49" t="s">
        <v>1</v>
      </c>
      <c r="K2" s="149"/>
      <c r="L2" s="149"/>
      <c r="M2" s="149"/>
    </row>
    <row r="3" spans="1:13" s="17" customFormat="1" ht="12.75" x14ac:dyDescent="0.2">
      <c r="A3" s="175" t="s">
        <v>140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17" customFormat="1" ht="12.75" x14ac:dyDescent="0.2">
      <c r="A4" s="19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s="17" customFormat="1" ht="12.75" x14ac:dyDescent="0.2">
      <c r="F5" s="18" t="s">
        <v>3</v>
      </c>
      <c r="G5" s="46"/>
    </row>
    <row r="7" spans="1:13" s="17" customFormat="1" ht="12.75" x14ac:dyDescent="0.2">
      <c r="D7" s="18" t="s">
        <v>4</v>
      </c>
      <c r="E7" s="151"/>
      <c r="F7" s="151"/>
      <c r="G7" s="151"/>
      <c r="H7" s="151"/>
      <c r="I7" s="151"/>
      <c r="J7" s="151"/>
      <c r="K7" s="151"/>
    </row>
    <row r="8" spans="1:13" s="3" customFormat="1" ht="11.25" x14ac:dyDescent="0.2">
      <c r="E8" s="152" t="s">
        <v>5</v>
      </c>
      <c r="F8" s="152"/>
      <c r="G8" s="152"/>
      <c r="H8" s="152"/>
      <c r="I8" s="152"/>
      <c r="J8" s="152"/>
      <c r="K8" s="152"/>
    </row>
    <row r="10" spans="1:13" s="17" customFormat="1" ht="12.75" x14ac:dyDescent="0.2">
      <c r="F10" s="18" t="s">
        <v>6</v>
      </c>
      <c r="G10" s="46"/>
      <c r="H10" s="17" t="s">
        <v>7</v>
      </c>
    </row>
    <row r="12" spans="1:13" s="17" customFormat="1" ht="12.75" x14ac:dyDescent="0.2">
      <c r="E12" s="18" t="s">
        <v>8</v>
      </c>
      <c r="F12" s="153"/>
      <c r="G12" s="153"/>
      <c r="H12" s="153"/>
      <c r="I12" s="153"/>
      <c r="J12" s="153"/>
      <c r="K12" s="153"/>
    </row>
    <row r="13" spans="1:13" s="3" customFormat="1" ht="11.25" x14ac:dyDescent="0.2">
      <c r="F13" s="152" t="s">
        <v>9</v>
      </c>
      <c r="G13" s="152"/>
      <c r="H13" s="152"/>
      <c r="I13" s="152"/>
      <c r="J13" s="152"/>
      <c r="K13" s="152"/>
    </row>
    <row r="15" spans="1:13" s="15" customFormat="1" ht="12" x14ac:dyDescent="0.2">
      <c r="A15" s="154" t="s">
        <v>40</v>
      </c>
      <c r="B15" s="154" t="s">
        <v>41</v>
      </c>
      <c r="C15" s="154" t="s">
        <v>12</v>
      </c>
      <c r="D15" s="154" t="s">
        <v>141</v>
      </c>
      <c r="E15" s="154" t="s">
        <v>142</v>
      </c>
      <c r="F15" s="158" t="s">
        <v>143</v>
      </c>
      <c r="G15" s="159"/>
      <c r="H15" s="158" t="s">
        <v>144</v>
      </c>
      <c r="I15" s="159"/>
      <c r="J15" s="162" t="s">
        <v>145</v>
      </c>
      <c r="K15" s="164"/>
      <c r="L15" s="162" t="s">
        <v>146</v>
      </c>
      <c r="M15" s="164"/>
    </row>
    <row r="16" spans="1:13" s="15" customFormat="1" ht="36" x14ac:dyDescent="0.2">
      <c r="A16" s="156"/>
      <c r="B16" s="156"/>
      <c r="C16" s="156"/>
      <c r="D16" s="156"/>
      <c r="E16" s="157"/>
      <c r="F16" s="47" t="s">
        <v>147</v>
      </c>
      <c r="G16" s="47" t="s">
        <v>148</v>
      </c>
      <c r="H16" s="47" t="s">
        <v>149</v>
      </c>
      <c r="I16" s="47" t="s">
        <v>150</v>
      </c>
      <c r="J16" s="47" t="s">
        <v>149</v>
      </c>
      <c r="K16" s="47" t="s">
        <v>150</v>
      </c>
      <c r="L16" s="47" t="s">
        <v>149</v>
      </c>
      <c r="M16" s="47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65" t="s">
        <v>34</v>
      </c>
      <c r="B20" s="166"/>
      <c r="C20" s="167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F13:K13"/>
    <mergeCell ref="J2:M2"/>
    <mergeCell ref="A3:M3"/>
    <mergeCell ref="E7:K7"/>
    <mergeCell ref="E8:K8"/>
    <mergeCell ref="F12:K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8"/>
      <c r="M2" s="149" t="s">
        <v>1</v>
      </c>
      <c r="N2" s="149"/>
    </row>
    <row r="3" spans="1:14" ht="14.25" customHeight="1" x14ac:dyDescent="0.25"/>
    <row r="4" spans="1:14" x14ac:dyDescent="0.25">
      <c r="A4" s="215" t="s">
        <v>154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</row>
    <row r="5" spans="1:14" ht="14.25" customHeight="1" x14ac:dyDescent="0.25"/>
    <row r="6" spans="1:14" s="49" customFormat="1" ht="15" x14ac:dyDescent="0.25">
      <c r="A6" s="49" t="s">
        <v>155</v>
      </c>
      <c r="D6" s="216"/>
      <c r="E6" s="216"/>
      <c r="F6" s="216"/>
      <c r="G6" s="216"/>
    </row>
    <row r="7" spans="1:14" s="3" customFormat="1" ht="11.25" x14ac:dyDescent="0.2">
      <c r="D7" s="152" t="s">
        <v>5</v>
      </c>
      <c r="E7" s="152"/>
      <c r="F7" s="152"/>
      <c r="G7" s="152"/>
    </row>
    <row r="8" spans="1:14" ht="3.95" customHeight="1" x14ac:dyDescent="0.25"/>
    <row r="9" spans="1:14" s="49" customFormat="1" ht="15" x14ac:dyDescent="0.25">
      <c r="D9" s="50" t="s">
        <v>156</v>
      </c>
      <c r="E9" s="216"/>
      <c r="F9" s="216"/>
      <c r="G9" s="216"/>
      <c r="H9" s="216"/>
    </row>
    <row r="10" spans="1:14" ht="3.95" customHeight="1" x14ac:dyDescent="0.25"/>
    <row r="11" spans="1:14" s="49" customFormat="1" ht="15" x14ac:dyDescent="0.25">
      <c r="G11" s="50" t="s">
        <v>157</v>
      </c>
      <c r="H11" s="51"/>
      <c r="I11" s="49" t="s">
        <v>7</v>
      </c>
    </row>
    <row r="12" spans="1:14" ht="14.25" customHeight="1" x14ac:dyDescent="0.25"/>
    <row r="13" spans="1:14" s="49" customFormat="1" ht="15" x14ac:dyDescent="0.25">
      <c r="A13" s="49" t="s">
        <v>158</v>
      </c>
      <c r="H13" s="52"/>
      <c r="I13" s="217"/>
      <c r="J13" s="217"/>
      <c r="K13" s="217"/>
      <c r="L13" s="217"/>
      <c r="M13" s="217"/>
      <c r="N13" s="217"/>
    </row>
    <row r="14" spans="1:14" s="3" customFormat="1" ht="11.25" x14ac:dyDescent="0.2">
      <c r="A14" s="53" t="s">
        <v>9</v>
      </c>
    </row>
    <row r="15" spans="1:14" ht="14.25" customHeight="1" x14ac:dyDescent="0.25"/>
    <row r="16" spans="1:14" s="49" customFormat="1" thickBot="1" x14ac:dyDescent="0.3">
      <c r="A16" s="232" t="s">
        <v>159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</row>
    <row r="17" spans="1:14" s="15" customFormat="1" ht="30" customHeight="1" x14ac:dyDescent="0.2">
      <c r="A17" s="233" t="s">
        <v>160</v>
      </c>
      <c r="B17" s="235" t="s">
        <v>161</v>
      </c>
      <c r="C17" s="236"/>
      <c r="D17" s="236"/>
      <c r="E17" s="236"/>
      <c r="F17" s="236"/>
      <c r="G17" s="236"/>
      <c r="H17" s="237"/>
      <c r="I17" s="241" t="s">
        <v>162</v>
      </c>
      <c r="J17" s="243" t="s">
        <v>163</v>
      </c>
      <c r="K17" s="244"/>
      <c r="L17" s="245" t="s">
        <v>164</v>
      </c>
      <c r="M17" s="246"/>
      <c r="N17" s="247" t="s">
        <v>20</v>
      </c>
    </row>
    <row r="18" spans="1:14" s="15" customFormat="1" ht="33.75" x14ac:dyDescent="0.2">
      <c r="A18" s="234"/>
      <c r="B18" s="238"/>
      <c r="C18" s="239"/>
      <c r="D18" s="239"/>
      <c r="E18" s="239"/>
      <c r="F18" s="239"/>
      <c r="G18" s="239"/>
      <c r="H18" s="240"/>
      <c r="I18" s="242"/>
      <c r="J18" s="54" t="s">
        <v>21</v>
      </c>
      <c r="K18" s="55" t="s">
        <v>22</v>
      </c>
      <c r="L18" s="31" t="s">
        <v>165</v>
      </c>
      <c r="M18" s="31" t="s">
        <v>166</v>
      </c>
      <c r="N18" s="248"/>
    </row>
    <row r="19" spans="1:14" s="3" customFormat="1" ht="12" thickBot="1" x14ac:dyDescent="0.25">
      <c r="A19" s="56">
        <v>1</v>
      </c>
      <c r="B19" s="218">
        <v>2</v>
      </c>
      <c r="C19" s="152"/>
      <c r="D19" s="152"/>
      <c r="E19" s="152"/>
      <c r="F19" s="152"/>
      <c r="G19" s="152"/>
      <c r="H19" s="219"/>
      <c r="I19" s="57">
        <v>3</v>
      </c>
      <c r="J19" s="58">
        <v>4</v>
      </c>
      <c r="K19" s="56">
        <v>5</v>
      </c>
      <c r="L19" s="56">
        <v>6</v>
      </c>
      <c r="M19" s="56">
        <v>7</v>
      </c>
      <c r="N19" s="56">
        <v>8</v>
      </c>
    </row>
    <row r="20" spans="1:14" ht="16.5" thickBot="1" x14ac:dyDescent="0.3">
      <c r="A20" s="220" t="s">
        <v>167</v>
      </c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2"/>
    </row>
    <row r="21" spans="1:14" s="15" customFormat="1" ht="12" x14ac:dyDescent="0.2">
      <c r="A21" s="59" t="s">
        <v>168</v>
      </c>
      <c r="B21" s="223" t="s">
        <v>169</v>
      </c>
      <c r="C21" s="224"/>
      <c r="D21" s="224"/>
      <c r="E21" s="224"/>
      <c r="F21" s="224"/>
      <c r="G21" s="224"/>
      <c r="H21" s="225"/>
      <c r="I21" s="60" t="s">
        <v>170</v>
      </c>
      <c r="J21" s="59"/>
      <c r="K21" s="61"/>
      <c r="L21" s="61"/>
      <c r="M21" s="62"/>
      <c r="N21" s="63"/>
    </row>
    <row r="22" spans="1:14" s="15" customFormat="1" ht="12" x14ac:dyDescent="0.2">
      <c r="A22" s="64" t="s">
        <v>171</v>
      </c>
      <c r="B22" s="226" t="s">
        <v>172</v>
      </c>
      <c r="C22" s="227"/>
      <c r="D22" s="227"/>
      <c r="E22" s="227"/>
      <c r="F22" s="227"/>
      <c r="G22" s="227"/>
      <c r="H22" s="228"/>
      <c r="I22" s="65" t="s">
        <v>170</v>
      </c>
      <c r="J22" s="64"/>
      <c r="K22" s="55"/>
      <c r="L22" s="55"/>
      <c r="M22" s="66"/>
      <c r="N22" s="67"/>
    </row>
    <row r="23" spans="1:14" s="15" customFormat="1" ht="24" customHeight="1" x14ac:dyDescent="0.2">
      <c r="A23" s="64" t="s">
        <v>173</v>
      </c>
      <c r="B23" s="229" t="s">
        <v>174</v>
      </c>
      <c r="C23" s="230"/>
      <c r="D23" s="230"/>
      <c r="E23" s="230"/>
      <c r="F23" s="230"/>
      <c r="G23" s="230"/>
      <c r="H23" s="231"/>
      <c r="I23" s="65" t="s">
        <v>170</v>
      </c>
      <c r="J23" s="64"/>
      <c r="K23" s="55"/>
      <c r="L23" s="55"/>
      <c r="M23" s="66"/>
      <c r="N23" s="67"/>
    </row>
    <row r="24" spans="1:14" s="15" customFormat="1" ht="24" customHeight="1" x14ac:dyDescent="0.2">
      <c r="A24" s="64" t="s">
        <v>175</v>
      </c>
      <c r="B24" s="229" t="s">
        <v>176</v>
      </c>
      <c r="C24" s="230"/>
      <c r="D24" s="230"/>
      <c r="E24" s="230"/>
      <c r="F24" s="230"/>
      <c r="G24" s="230"/>
      <c r="H24" s="231"/>
      <c r="I24" s="65" t="s">
        <v>170</v>
      </c>
      <c r="J24" s="64"/>
      <c r="K24" s="55"/>
      <c r="L24" s="55"/>
      <c r="M24" s="66"/>
      <c r="N24" s="67"/>
    </row>
    <row r="25" spans="1:14" s="15" customFormat="1" ht="24" customHeight="1" x14ac:dyDescent="0.2">
      <c r="A25" s="64" t="s">
        <v>177</v>
      </c>
      <c r="B25" s="229" t="s">
        <v>178</v>
      </c>
      <c r="C25" s="230"/>
      <c r="D25" s="230"/>
      <c r="E25" s="230"/>
      <c r="F25" s="230"/>
      <c r="G25" s="230"/>
      <c r="H25" s="231"/>
      <c r="I25" s="65" t="s">
        <v>170</v>
      </c>
      <c r="J25" s="64"/>
      <c r="K25" s="55"/>
      <c r="L25" s="55"/>
      <c r="M25" s="66"/>
      <c r="N25" s="67"/>
    </row>
    <row r="26" spans="1:14" s="15" customFormat="1" ht="12" x14ac:dyDescent="0.2">
      <c r="A26" s="64" t="s">
        <v>179</v>
      </c>
      <c r="B26" s="226" t="s">
        <v>180</v>
      </c>
      <c r="C26" s="227"/>
      <c r="D26" s="227"/>
      <c r="E26" s="227"/>
      <c r="F26" s="227"/>
      <c r="G26" s="227"/>
      <c r="H26" s="228"/>
      <c r="I26" s="65" t="s">
        <v>170</v>
      </c>
      <c r="J26" s="64"/>
      <c r="K26" s="55"/>
      <c r="L26" s="55"/>
      <c r="M26" s="66"/>
      <c r="N26" s="67"/>
    </row>
    <row r="27" spans="1:14" s="15" customFormat="1" ht="12" x14ac:dyDescent="0.2">
      <c r="A27" s="64" t="s">
        <v>181</v>
      </c>
      <c r="B27" s="226" t="s">
        <v>182</v>
      </c>
      <c r="C27" s="227"/>
      <c r="D27" s="227"/>
      <c r="E27" s="227"/>
      <c r="F27" s="227"/>
      <c r="G27" s="227"/>
      <c r="H27" s="228"/>
      <c r="I27" s="65" t="s">
        <v>170</v>
      </c>
      <c r="J27" s="64"/>
      <c r="K27" s="55"/>
      <c r="L27" s="55"/>
      <c r="M27" s="66"/>
      <c r="N27" s="67"/>
    </row>
    <row r="28" spans="1:14" s="15" customFormat="1" ht="12" x14ac:dyDescent="0.2">
      <c r="A28" s="64" t="s">
        <v>183</v>
      </c>
      <c r="B28" s="226" t="s">
        <v>184</v>
      </c>
      <c r="C28" s="227"/>
      <c r="D28" s="227"/>
      <c r="E28" s="227"/>
      <c r="F28" s="227"/>
      <c r="G28" s="227"/>
      <c r="H28" s="228"/>
      <c r="I28" s="65" t="s">
        <v>170</v>
      </c>
      <c r="J28" s="64"/>
      <c r="K28" s="55"/>
      <c r="L28" s="55"/>
      <c r="M28" s="66"/>
      <c r="N28" s="67"/>
    </row>
    <row r="29" spans="1:14" s="15" customFormat="1" ht="12" x14ac:dyDescent="0.2">
      <c r="A29" s="64" t="s">
        <v>185</v>
      </c>
      <c r="B29" s="226" t="s">
        <v>186</v>
      </c>
      <c r="C29" s="227"/>
      <c r="D29" s="227"/>
      <c r="E29" s="227"/>
      <c r="F29" s="227"/>
      <c r="G29" s="227"/>
      <c r="H29" s="228"/>
      <c r="I29" s="65" t="s">
        <v>170</v>
      </c>
      <c r="J29" s="64"/>
      <c r="K29" s="55"/>
      <c r="L29" s="55"/>
      <c r="M29" s="66"/>
      <c r="N29" s="67"/>
    </row>
    <row r="30" spans="1:14" s="15" customFormat="1" ht="12" x14ac:dyDescent="0.2">
      <c r="A30" s="64" t="s">
        <v>187</v>
      </c>
      <c r="B30" s="226" t="s">
        <v>188</v>
      </c>
      <c r="C30" s="227"/>
      <c r="D30" s="227"/>
      <c r="E30" s="227"/>
      <c r="F30" s="227"/>
      <c r="G30" s="227"/>
      <c r="H30" s="228"/>
      <c r="I30" s="65" t="s">
        <v>170</v>
      </c>
      <c r="J30" s="64"/>
      <c r="K30" s="55"/>
      <c r="L30" s="55"/>
      <c r="M30" s="66"/>
      <c r="N30" s="67"/>
    </row>
    <row r="31" spans="1:14" s="15" customFormat="1" ht="12" x14ac:dyDescent="0.2">
      <c r="A31" s="64" t="s">
        <v>189</v>
      </c>
      <c r="B31" s="226" t="s">
        <v>190</v>
      </c>
      <c r="C31" s="227"/>
      <c r="D31" s="227"/>
      <c r="E31" s="227"/>
      <c r="F31" s="227"/>
      <c r="G31" s="227"/>
      <c r="H31" s="228"/>
      <c r="I31" s="65" t="s">
        <v>170</v>
      </c>
      <c r="J31" s="64"/>
      <c r="K31" s="55"/>
      <c r="L31" s="55"/>
      <c r="M31" s="66"/>
      <c r="N31" s="67"/>
    </row>
    <row r="32" spans="1:14" s="15" customFormat="1" ht="24" customHeight="1" x14ac:dyDescent="0.2">
      <c r="A32" s="64" t="s">
        <v>191</v>
      </c>
      <c r="B32" s="229" t="s">
        <v>192</v>
      </c>
      <c r="C32" s="230"/>
      <c r="D32" s="230"/>
      <c r="E32" s="230"/>
      <c r="F32" s="230"/>
      <c r="G32" s="230"/>
      <c r="H32" s="231"/>
      <c r="I32" s="65" t="s">
        <v>170</v>
      </c>
      <c r="J32" s="64"/>
      <c r="K32" s="55"/>
      <c r="L32" s="55"/>
      <c r="M32" s="66"/>
      <c r="N32" s="67"/>
    </row>
    <row r="33" spans="1:14" s="15" customFormat="1" ht="12" x14ac:dyDescent="0.2">
      <c r="A33" s="64" t="s">
        <v>193</v>
      </c>
      <c r="B33" s="249" t="s">
        <v>194</v>
      </c>
      <c r="C33" s="250"/>
      <c r="D33" s="250"/>
      <c r="E33" s="250"/>
      <c r="F33" s="250"/>
      <c r="G33" s="250"/>
      <c r="H33" s="251"/>
      <c r="I33" s="65" t="s">
        <v>170</v>
      </c>
      <c r="J33" s="64"/>
      <c r="K33" s="55"/>
      <c r="L33" s="55"/>
      <c r="M33" s="66"/>
      <c r="N33" s="67"/>
    </row>
    <row r="34" spans="1:14" s="15" customFormat="1" ht="12" x14ac:dyDescent="0.2">
      <c r="A34" s="64" t="s">
        <v>195</v>
      </c>
      <c r="B34" s="249" t="s">
        <v>196</v>
      </c>
      <c r="C34" s="250"/>
      <c r="D34" s="250"/>
      <c r="E34" s="250"/>
      <c r="F34" s="250"/>
      <c r="G34" s="250"/>
      <c r="H34" s="251"/>
      <c r="I34" s="65" t="s">
        <v>170</v>
      </c>
      <c r="J34" s="64"/>
      <c r="K34" s="55"/>
      <c r="L34" s="55"/>
      <c r="M34" s="66"/>
      <c r="N34" s="67"/>
    </row>
    <row r="35" spans="1:14" s="15" customFormat="1" ht="12.75" thickBot="1" x14ac:dyDescent="0.25">
      <c r="A35" s="64" t="s">
        <v>197</v>
      </c>
      <c r="B35" s="252" t="s">
        <v>198</v>
      </c>
      <c r="C35" s="253"/>
      <c r="D35" s="253"/>
      <c r="E35" s="253"/>
      <c r="F35" s="253"/>
      <c r="G35" s="253"/>
      <c r="H35" s="254"/>
      <c r="I35" s="65" t="s">
        <v>170</v>
      </c>
      <c r="J35" s="64"/>
      <c r="K35" s="55"/>
      <c r="L35" s="55"/>
      <c r="M35" s="66"/>
      <c r="N35" s="67"/>
    </row>
    <row r="36" spans="1:14" s="15" customFormat="1" ht="24" customHeight="1" x14ac:dyDescent="0.2">
      <c r="A36" s="64" t="s">
        <v>199</v>
      </c>
      <c r="B36" s="255" t="s">
        <v>200</v>
      </c>
      <c r="C36" s="256"/>
      <c r="D36" s="256"/>
      <c r="E36" s="256"/>
      <c r="F36" s="256"/>
      <c r="G36" s="256"/>
      <c r="H36" s="257"/>
      <c r="I36" s="65" t="s">
        <v>170</v>
      </c>
      <c r="J36" s="64"/>
      <c r="K36" s="55"/>
      <c r="L36" s="55"/>
      <c r="M36" s="66"/>
      <c r="N36" s="67"/>
    </row>
    <row r="37" spans="1:14" s="15" customFormat="1" ht="12" x14ac:dyDescent="0.2">
      <c r="A37" s="64" t="s">
        <v>201</v>
      </c>
      <c r="B37" s="226" t="s">
        <v>172</v>
      </c>
      <c r="C37" s="227"/>
      <c r="D37" s="227"/>
      <c r="E37" s="227"/>
      <c r="F37" s="227"/>
      <c r="G37" s="227"/>
      <c r="H37" s="228"/>
      <c r="I37" s="65" t="s">
        <v>170</v>
      </c>
      <c r="J37" s="64"/>
      <c r="K37" s="55"/>
      <c r="L37" s="55"/>
      <c r="M37" s="66"/>
      <c r="N37" s="67"/>
    </row>
    <row r="38" spans="1:14" s="15" customFormat="1" ht="24" customHeight="1" x14ac:dyDescent="0.2">
      <c r="A38" s="64" t="s">
        <v>202</v>
      </c>
      <c r="B38" s="258" t="s">
        <v>174</v>
      </c>
      <c r="C38" s="259"/>
      <c r="D38" s="259"/>
      <c r="E38" s="259"/>
      <c r="F38" s="259"/>
      <c r="G38" s="259"/>
      <c r="H38" s="260"/>
      <c r="I38" s="65" t="s">
        <v>170</v>
      </c>
      <c r="J38" s="64"/>
      <c r="K38" s="55"/>
      <c r="L38" s="55"/>
      <c r="M38" s="66"/>
      <c r="N38" s="67"/>
    </row>
    <row r="39" spans="1:14" s="15" customFormat="1" ht="24" customHeight="1" x14ac:dyDescent="0.2">
      <c r="A39" s="64" t="s">
        <v>203</v>
      </c>
      <c r="B39" s="258" t="s">
        <v>176</v>
      </c>
      <c r="C39" s="259"/>
      <c r="D39" s="259"/>
      <c r="E39" s="259"/>
      <c r="F39" s="259"/>
      <c r="G39" s="259"/>
      <c r="H39" s="260"/>
      <c r="I39" s="65" t="s">
        <v>170</v>
      </c>
      <c r="J39" s="64"/>
      <c r="K39" s="55"/>
      <c r="L39" s="55"/>
      <c r="M39" s="66"/>
      <c r="N39" s="67"/>
    </row>
    <row r="40" spans="1:14" s="15" customFormat="1" ht="24" customHeight="1" x14ac:dyDescent="0.2">
      <c r="A40" s="64" t="s">
        <v>204</v>
      </c>
      <c r="B40" s="258" t="s">
        <v>178</v>
      </c>
      <c r="C40" s="259"/>
      <c r="D40" s="259"/>
      <c r="E40" s="259"/>
      <c r="F40" s="259"/>
      <c r="G40" s="259"/>
      <c r="H40" s="260"/>
      <c r="I40" s="65" t="s">
        <v>170</v>
      </c>
      <c r="J40" s="64"/>
      <c r="K40" s="55"/>
      <c r="L40" s="55"/>
      <c r="M40" s="66"/>
      <c r="N40" s="67"/>
    </row>
    <row r="41" spans="1:14" s="15" customFormat="1" ht="12" x14ac:dyDescent="0.2">
      <c r="A41" s="64" t="s">
        <v>205</v>
      </c>
      <c r="B41" s="226" t="s">
        <v>180</v>
      </c>
      <c r="C41" s="227"/>
      <c r="D41" s="227"/>
      <c r="E41" s="227"/>
      <c r="F41" s="227"/>
      <c r="G41" s="227"/>
      <c r="H41" s="228"/>
      <c r="I41" s="65" t="s">
        <v>170</v>
      </c>
      <c r="J41" s="64"/>
      <c r="K41" s="55"/>
      <c r="L41" s="55"/>
      <c r="M41" s="66"/>
      <c r="N41" s="67"/>
    </row>
    <row r="42" spans="1:14" s="15" customFormat="1" ht="12" x14ac:dyDescent="0.2">
      <c r="A42" s="64" t="s">
        <v>206</v>
      </c>
      <c r="B42" s="226" t="s">
        <v>182</v>
      </c>
      <c r="C42" s="227"/>
      <c r="D42" s="227"/>
      <c r="E42" s="227"/>
      <c r="F42" s="227"/>
      <c r="G42" s="227"/>
      <c r="H42" s="228"/>
      <c r="I42" s="65" t="s">
        <v>170</v>
      </c>
      <c r="J42" s="64"/>
      <c r="K42" s="55"/>
      <c r="L42" s="55"/>
      <c r="M42" s="66"/>
      <c r="N42" s="67"/>
    </row>
    <row r="43" spans="1:14" s="15" customFormat="1" ht="12" x14ac:dyDescent="0.2">
      <c r="A43" s="64" t="s">
        <v>207</v>
      </c>
      <c r="B43" s="226" t="s">
        <v>184</v>
      </c>
      <c r="C43" s="227"/>
      <c r="D43" s="227"/>
      <c r="E43" s="227"/>
      <c r="F43" s="227"/>
      <c r="G43" s="227"/>
      <c r="H43" s="228"/>
      <c r="I43" s="65" t="s">
        <v>170</v>
      </c>
      <c r="J43" s="64"/>
      <c r="K43" s="55"/>
      <c r="L43" s="55"/>
      <c r="M43" s="66"/>
      <c r="N43" s="67"/>
    </row>
    <row r="44" spans="1:14" s="15" customFormat="1" ht="12" x14ac:dyDescent="0.2">
      <c r="A44" s="64" t="s">
        <v>208</v>
      </c>
      <c r="B44" s="226" t="s">
        <v>186</v>
      </c>
      <c r="C44" s="227"/>
      <c r="D44" s="227"/>
      <c r="E44" s="227"/>
      <c r="F44" s="227"/>
      <c r="G44" s="227"/>
      <c r="H44" s="228"/>
      <c r="I44" s="65" t="s">
        <v>170</v>
      </c>
      <c r="J44" s="64"/>
      <c r="K44" s="55"/>
      <c r="L44" s="55"/>
      <c r="M44" s="66"/>
      <c r="N44" s="67"/>
    </row>
    <row r="45" spans="1:14" s="15" customFormat="1" ht="12" x14ac:dyDescent="0.2">
      <c r="A45" s="64" t="s">
        <v>209</v>
      </c>
      <c r="B45" s="226" t="s">
        <v>188</v>
      </c>
      <c r="C45" s="227"/>
      <c r="D45" s="227"/>
      <c r="E45" s="227"/>
      <c r="F45" s="227"/>
      <c r="G45" s="227"/>
      <c r="H45" s="228"/>
      <c r="I45" s="65" t="s">
        <v>170</v>
      </c>
      <c r="J45" s="64"/>
      <c r="K45" s="55"/>
      <c r="L45" s="55"/>
      <c r="M45" s="66"/>
      <c r="N45" s="67"/>
    </row>
    <row r="46" spans="1:14" s="15" customFormat="1" ht="12" x14ac:dyDescent="0.2">
      <c r="A46" s="64" t="s">
        <v>210</v>
      </c>
      <c r="B46" s="226" t="s">
        <v>190</v>
      </c>
      <c r="C46" s="227"/>
      <c r="D46" s="227"/>
      <c r="E46" s="227"/>
      <c r="F46" s="227"/>
      <c r="G46" s="227"/>
      <c r="H46" s="228"/>
      <c r="I46" s="65" t="s">
        <v>170</v>
      </c>
      <c r="J46" s="64"/>
      <c r="K46" s="55"/>
      <c r="L46" s="55"/>
      <c r="M46" s="66"/>
      <c r="N46" s="67"/>
    </row>
    <row r="47" spans="1:14" s="15" customFormat="1" ht="24" customHeight="1" x14ac:dyDescent="0.2">
      <c r="A47" s="64" t="s">
        <v>211</v>
      </c>
      <c r="B47" s="229" t="s">
        <v>192</v>
      </c>
      <c r="C47" s="230"/>
      <c r="D47" s="230"/>
      <c r="E47" s="230"/>
      <c r="F47" s="230"/>
      <c r="G47" s="230"/>
      <c r="H47" s="231"/>
      <c r="I47" s="65" t="s">
        <v>170</v>
      </c>
      <c r="J47" s="64"/>
      <c r="K47" s="55"/>
      <c r="L47" s="55"/>
      <c r="M47" s="66"/>
      <c r="N47" s="67"/>
    </row>
    <row r="48" spans="1:14" s="15" customFormat="1" ht="12" x14ac:dyDescent="0.2">
      <c r="A48" s="64" t="s">
        <v>212</v>
      </c>
      <c r="B48" s="249" t="s">
        <v>194</v>
      </c>
      <c r="C48" s="250"/>
      <c r="D48" s="250"/>
      <c r="E48" s="250"/>
      <c r="F48" s="250"/>
      <c r="G48" s="250"/>
      <c r="H48" s="251"/>
      <c r="I48" s="65" t="s">
        <v>170</v>
      </c>
      <c r="J48" s="64"/>
      <c r="K48" s="55"/>
      <c r="L48" s="55"/>
      <c r="M48" s="66"/>
      <c r="N48" s="67"/>
    </row>
    <row r="49" spans="1:14" s="15" customFormat="1" ht="12" x14ac:dyDescent="0.2">
      <c r="A49" s="64" t="s">
        <v>213</v>
      </c>
      <c r="B49" s="249" t="s">
        <v>196</v>
      </c>
      <c r="C49" s="250"/>
      <c r="D49" s="250"/>
      <c r="E49" s="250"/>
      <c r="F49" s="250"/>
      <c r="G49" s="250"/>
      <c r="H49" s="251"/>
      <c r="I49" s="65" t="s">
        <v>170</v>
      </c>
      <c r="J49" s="64"/>
      <c r="K49" s="55"/>
      <c r="L49" s="55"/>
      <c r="M49" s="66"/>
      <c r="N49" s="67"/>
    </row>
    <row r="50" spans="1:14" s="15" customFormat="1" ht="12" x14ac:dyDescent="0.2">
      <c r="A50" s="64" t="s">
        <v>214</v>
      </c>
      <c r="B50" s="226" t="s">
        <v>198</v>
      </c>
      <c r="C50" s="227"/>
      <c r="D50" s="227"/>
      <c r="E50" s="227"/>
      <c r="F50" s="227"/>
      <c r="G50" s="227"/>
      <c r="H50" s="228"/>
      <c r="I50" s="65" t="s">
        <v>170</v>
      </c>
      <c r="J50" s="64"/>
      <c r="K50" s="55"/>
      <c r="L50" s="55"/>
      <c r="M50" s="66"/>
      <c r="N50" s="67"/>
    </row>
    <row r="51" spans="1:14" s="15" customFormat="1" ht="12" x14ac:dyDescent="0.2">
      <c r="A51" s="64" t="s">
        <v>215</v>
      </c>
      <c r="B51" s="226" t="s">
        <v>216</v>
      </c>
      <c r="C51" s="227"/>
      <c r="D51" s="227"/>
      <c r="E51" s="227"/>
      <c r="F51" s="227"/>
      <c r="G51" s="227"/>
      <c r="H51" s="228"/>
      <c r="I51" s="65" t="s">
        <v>170</v>
      </c>
      <c r="J51" s="64"/>
      <c r="K51" s="55"/>
      <c r="L51" s="55"/>
      <c r="M51" s="66"/>
      <c r="N51" s="67"/>
    </row>
    <row r="52" spans="1:14" s="15" customFormat="1" ht="12" x14ac:dyDescent="0.2">
      <c r="A52" s="64" t="s">
        <v>202</v>
      </c>
      <c r="B52" s="249" t="s">
        <v>217</v>
      </c>
      <c r="C52" s="250"/>
      <c r="D52" s="250"/>
      <c r="E52" s="250"/>
      <c r="F52" s="250"/>
      <c r="G52" s="250"/>
      <c r="H52" s="251"/>
      <c r="I52" s="65" t="s">
        <v>170</v>
      </c>
      <c r="J52" s="64"/>
      <c r="K52" s="55"/>
      <c r="L52" s="55"/>
      <c r="M52" s="66"/>
      <c r="N52" s="67"/>
    </row>
    <row r="53" spans="1:14" s="15" customFormat="1" ht="12" x14ac:dyDescent="0.2">
      <c r="A53" s="64" t="s">
        <v>203</v>
      </c>
      <c r="B53" s="249" t="s">
        <v>218</v>
      </c>
      <c r="C53" s="250"/>
      <c r="D53" s="250"/>
      <c r="E53" s="250"/>
      <c r="F53" s="250"/>
      <c r="G53" s="250"/>
      <c r="H53" s="251"/>
      <c r="I53" s="65" t="s">
        <v>170</v>
      </c>
      <c r="J53" s="64"/>
      <c r="K53" s="55"/>
      <c r="L53" s="55"/>
      <c r="M53" s="66"/>
      <c r="N53" s="67"/>
    </row>
    <row r="54" spans="1:14" s="15" customFormat="1" ht="12" x14ac:dyDescent="0.2">
      <c r="A54" s="64" t="s">
        <v>219</v>
      </c>
      <c r="B54" s="264" t="s">
        <v>220</v>
      </c>
      <c r="C54" s="265"/>
      <c r="D54" s="265"/>
      <c r="E54" s="265"/>
      <c r="F54" s="265"/>
      <c r="G54" s="265"/>
      <c r="H54" s="266"/>
      <c r="I54" s="65" t="s">
        <v>170</v>
      </c>
      <c r="J54" s="64"/>
      <c r="K54" s="55"/>
      <c r="L54" s="55"/>
      <c r="M54" s="66"/>
      <c r="N54" s="67"/>
    </row>
    <row r="55" spans="1:14" s="15" customFormat="1" ht="12" customHeight="1" x14ac:dyDescent="0.2">
      <c r="A55" s="64" t="s">
        <v>221</v>
      </c>
      <c r="B55" s="261" t="s">
        <v>222</v>
      </c>
      <c r="C55" s="262"/>
      <c r="D55" s="262"/>
      <c r="E55" s="262"/>
      <c r="F55" s="262"/>
      <c r="G55" s="262"/>
      <c r="H55" s="263"/>
      <c r="I55" s="65" t="s">
        <v>170</v>
      </c>
      <c r="J55" s="64"/>
      <c r="K55" s="55"/>
      <c r="L55" s="55"/>
      <c r="M55" s="66"/>
      <c r="N55" s="67"/>
    </row>
    <row r="56" spans="1:14" s="15" customFormat="1" ht="12" x14ac:dyDescent="0.2">
      <c r="A56" s="64" t="s">
        <v>223</v>
      </c>
      <c r="B56" s="261" t="s">
        <v>224</v>
      </c>
      <c r="C56" s="262"/>
      <c r="D56" s="262"/>
      <c r="E56" s="262"/>
      <c r="F56" s="262"/>
      <c r="G56" s="262"/>
      <c r="H56" s="263"/>
      <c r="I56" s="65" t="s">
        <v>170</v>
      </c>
      <c r="J56" s="64"/>
      <c r="K56" s="55"/>
      <c r="L56" s="55"/>
      <c r="M56" s="66"/>
      <c r="N56" s="67"/>
    </row>
    <row r="57" spans="1:14" s="15" customFormat="1" ht="12" x14ac:dyDescent="0.2">
      <c r="A57" s="64" t="s">
        <v>225</v>
      </c>
      <c r="B57" s="264" t="s">
        <v>226</v>
      </c>
      <c r="C57" s="265"/>
      <c r="D57" s="265"/>
      <c r="E57" s="265"/>
      <c r="F57" s="265"/>
      <c r="G57" s="265"/>
      <c r="H57" s="266"/>
      <c r="I57" s="65" t="s">
        <v>170</v>
      </c>
      <c r="J57" s="64"/>
      <c r="K57" s="55"/>
      <c r="L57" s="55"/>
      <c r="M57" s="66"/>
      <c r="N57" s="67"/>
    </row>
    <row r="58" spans="1:14" s="15" customFormat="1" ht="12" x14ac:dyDescent="0.2">
      <c r="A58" s="64" t="s">
        <v>204</v>
      </c>
      <c r="B58" s="249" t="s">
        <v>227</v>
      </c>
      <c r="C58" s="250"/>
      <c r="D58" s="250"/>
      <c r="E58" s="250"/>
      <c r="F58" s="250"/>
      <c r="G58" s="250"/>
      <c r="H58" s="251"/>
      <c r="I58" s="65" t="s">
        <v>170</v>
      </c>
      <c r="J58" s="64"/>
      <c r="K58" s="55"/>
      <c r="L58" s="55"/>
      <c r="M58" s="66"/>
      <c r="N58" s="67"/>
    </row>
    <row r="59" spans="1:14" s="15" customFormat="1" ht="12" x14ac:dyDescent="0.2">
      <c r="A59" s="64" t="s">
        <v>228</v>
      </c>
      <c r="B59" s="249" t="s">
        <v>229</v>
      </c>
      <c r="C59" s="250"/>
      <c r="D59" s="250"/>
      <c r="E59" s="250"/>
      <c r="F59" s="250"/>
      <c r="G59" s="250"/>
      <c r="H59" s="251"/>
      <c r="I59" s="65" t="s">
        <v>170</v>
      </c>
      <c r="J59" s="64"/>
      <c r="K59" s="55"/>
      <c r="L59" s="55"/>
      <c r="M59" s="66"/>
      <c r="N59" s="67"/>
    </row>
    <row r="60" spans="1:14" s="15" customFormat="1" ht="12" x14ac:dyDescent="0.2">
      <c r="A60" s="64" t="s">
        <v>230</v>
      </c>
      <c r="B60" s="226" t="s">
        <v>231</v>
      </c>
      <c r="C60" s="227"/>
      <c r="D60" s="227"/>
      <c r="E60" s="227"/>
      <c r="F60" s="227"/>
      <c r="G60" s="227"/>
      <c r="H60" s="228"/>
      <c r="I60" s="65" t="s">
        <v>170</v>
      </c>
      <c r="J60" s="64"/>
      <c r="K60" s="55"/>
      <c r="L60" s="55"/>
      <c r="M60" s="66"/>
      <c r="N60" s="67"/>
    </row>
    <row r="61" spans="1:14" s="15" customFormat="1" ht="24" customHeight="1" x14ac:dyDescent="0.2">
      <c r="A61" s="64" t="s">
        <v>232</v>
      </c>
      <c r="B61" s="258" t="s">
        <v>233</v>
      </c>
      <c r="C61" s="259"/>
      <c r="D61" s="259"/>
      <c r="E61" s="259"/>
      <c r="F61" s="259"/>
      <c r="G61" s="259"/>
      <c r="H61" s="260"/>
      <c r="I61" s="65" t="s">
        <v>170</v>
      </c>
      <c r="J61" s="64"/>
      <c r="K61" s="55"/>
      <c r="L61" s="55"/>
      <c r="M61" s="66"/>
      <c r="N61" s="67"/>
    </row>
    <row r="62" spans="1:14" s="15" customFormat="1" ht="24" customHeight="1" x14ac:dyDescent="0.2">
      <c r="A62" s="64" t="s">
        <v>234</v>
      </c>
      <c r="B62" s="258" t="s">
        <v>235</v>
      </c>
      <c r="C62" s="259"/>
      <c r="D62" s="259"/>
      <c r="E62" s="259"/>
      <c r="F62" s="259"/>
      <c r="G62" s="259"/>
      <c r="H62" s="260"/>
      <c r="I62" s="65" t="s">
        <v>170</v>
      </c>
      <c r="J62" s="64"/>
      <c r="K62" s="55"/>
      <c r="L62" s="55"/>
      <c r="M62" s="66"/>
      <c r="N62" s="67"/>
    </row>
    <row r="63" spans="1:14" s="15" customFormat="1" ht="12" x14ac:dyDescent="0.2">
      <c r="A63" s="64" t="s">
        <v>236</v>
      </c>
      <c r="B63" s="249" t="s">
        <v>237</v>
      </c>
      <c r="C63" s="250"/>
      <c r="D63" s="250"/>
      <c r="E63" s="250"/>
      <c r="F63" s="250"/>
      <c r="G63" s="250"/>
      <c r="H63" s="251"/>
      <c r="I63" s="65" t="s">
        <v>170</v>
      </c>
      <c r="J63" s="64"/>
      <c r="K63" s="55"/>
      <c r="L63" s="55"/>
      <c r="M63" s="66"/>
      <c r="N63" s="67"/>
    </row>
    <row r="64" spans="1:14" s="15" customFormat="1" ht="12" x14ac:dyDescent="0.2">
      <c r="A64" s="64" t="s">
        <v>238</v>
      </c>
      <c r="B64" s="249" t="s">
        <v>239</v>
      </c>
      <c r="C64" s="250"/>
      <c r="D64" s="250"/>
      <c r="E64" s="250"/>
      <c r="F64" s="250"/>
      <c r="G64" s="250"/>
      <c r="H64" s="251"/>
      <c r="I64" s="65" t="s">
        <v>170</v>
      </c>
      <c r="J64" s="64"/>
      <c r="K64" s="55"/>
      <c r="L64" s="55"/>
      <c r="M64" s="66"/>
      <c r="N64" s="67"/>
    </row>
    <row r="65" spans="1:14" s="15" customFormat="1" ht="12" x14ac:dyDescent="0.2">
      <c r="A65" s="64" t="s">
        <v>240</v>
      </c>
      <c r="B65" s="249" t="s">
        <v>241</v>
      </c>
      <c r="C65" s="250"/>
      <c r="D65" s="250"/>
      <c r="E65" s="250"/>
      <c r="F65" s="250"/>
      <c r="G65" s="250"/>
      <c r="H65" s="251"/>
      <c r="I65" s="65" t="s">
        <v>170</v>
      </c>
      <c r="J65" s="64"/>
      <c r="K65" s="55"/>
      <c r="L65" s="55"/>
      <c r="M65" s="66"/>
      <c r="N65" s="67"/>
    </row>
    <row r="66" spans="1:14" s="15" customFormat="1" ht="12" x14ac:dyDescent="0.2">
      <c r="A66" s="64" t="s">
        <v>242</v>
      </c>
      <c r="B66" s="226" t="s">
        <v>243</v>
      </c>
      <c r="C66" s="227"/>
      <c r="D66" s="227"/>
      <c r="E66" s="227"/>
      <c r="F66" s="227"/>
      <c r="G66" s="227"/>
      <c r="H66" s="228"/>
      <c r="I66" s="65" t="s">
        <v>170</v>
      </c>
      <c r="J66" s="64"/>
      <c r="K66" s="55"/>
      <c r="L66" s="55"/>
      <c r="M66" s="66"/>
      <c r="N66" s="67"/>
    </row>
    <row r="67" spans="1:14" s="15" customFormat="1" ht="12" x14ac:dyDescent="0.2">
      <c r="A67" s="64" t="s">
        <v>244</v>
      </c>
      <c r="B67" s="226" t="s">
        <v>245</v>
      </c>
      <c r="C67" s="227"/>
      <c r="D67" s="227"/>
      <c r="E67" s="227"/>
      <c r="F67" s="227"/>
      <c r="G67" s="227"/>
      <c r="H67" s="228"/>
      <c r="I67" s="65" t="s">
        <v>170</v>
      </c>
      <c r="J67" s="64"/>
      <c r="K67" s="55"/>
      <c r="L67" s="55"/>
      <c r="M67" s="66"/>
      <c r="N67" s="67"/>
    </row>
    <row r="68" spans="1:14" s="15" customFormat="1" ht="12" x14ac:dyDescent="0.2">
      <c r="A68" s="64" t="s">
        <v>246</v>
      </c>
      <c r="B68" s="226" t="s">
        <v>247</v>
      </c>
      <c r="C68" s="227"/>
      <c r="D68" s="227"/>
      <c r="E68" s="227"/>
      <c r="F68" s="227"/>
      <c r="G68" s="227"/>
      <c r="H68" s="228"/>
      <c r="I68" s="65" t="s">
        <v>170</v>
      </c>
      <c r="J68" s="64"/>
      <c r="K68" s="55"/>
      <c r="L68" s="55"/>
      <c r="M68" s="66"/>
      <c r="N68" s="67"/>
    </row>
    <row r="69" spans="1:14" s="15" customFormat="1" ht="12" x14ac:dyDescent="0.2">
      <c r="A69" s="64" t="s">
        <v>248</v>
      </c>
      <c r="B69" s="264" t="s">
        <v>249</v>
      </c>
      <c r="C69" s="265"/>
      <c r="D69" s="265"/>
      <c r="E69" s="265"/>
      <c r="F69" s="265"/>
      <c r="G69" s="265"/>
      <c r="H69" s="266"/>
      <c r="I69" s="65" t="s">
        <v>170</v>
      </c>
      <c r="J69" s="64"/>
      <c r="K69" s="55"/>
      <c r="L69" s="55"/>
      <c r="M69" s="66"/>
      <c r="N69" s="67"/>
    </row>
    <row r="70" spans="1:14" s="15" customFormat="1" ht="12" x14ac:dyDescent="0.2">
      <c r="A70" s="64" t="s">
        <v>250</v>
      </c>
      <c r="B70" s="264" t="s">
        <v>251</v>
      </c>
      <c r="C70" s="265"/>
      <c r="D70" s="265"/>
      <c r="E70" s="265"/>
      <c r="F70" s="265"/>
      <c r="G70" s="265"/>
      <c r="H70" s="266"/>
      <c r="I70" s="65" t="s">
        <v>170</v>
      </c>
      <c r="J70" s="64"/>
      <c r="K70" s="55"/>
      <c r="L70" s="55"/>
      <c r="M70" s="66"/>
      <c r="N70" s="67"/>
    </row>
    <row r="71" spans="1:14" s="15" customFormat="1" ht="12" x14ac:dyDescent="0.2">
      <c r="A71" s="64" t="s">
        <v>252</v>
      </c>
      <c r="B71" s="226" t="s">
        <v>253</v>
      </c>
      <c r="C71" s="227"/>
      <c r="D71" s="227"/>
      <c r="E71" s="227"/>
      <c r="F71" s="227"/>
      <c r="G71" s="227"/>
      <c r="H71" s="228"/>
      <c r="I71" s="65" t="s">
        <v>170</v>
      </c>
      <c r="J71" s="64"/>
      <c r="K71" s="55"/>
      <c r="L71" s="55"/>
      <c r="M71" s="66"/>
      <c r="N71" s="67"/>
    </row>
    <row r="72" spans="1:14" s="15" customFormat="1" ht="12" x14ac:dyDescent="0.2">
      <c r="A72" s="64" t="s">
        <v>254</v>
      </c>
      <c r="B72" s="249" t="s">
        <v>255</v>
      </c>
      <c r="C72" s="250"/>
      <c r="D72" s="250"/>
      <c r="E72" s="250"/>
      <c r="F72" s="250"/>
      <c r="G72" s="250"/>
      <c r="H72" s="251"/>
      <c r="I72" s="65" t="s">
        <v>170</v>
      </c>
      <c r="J72" s="64"/>
      <c r="K72" s="55"/>
      <c r="L72" s="55"/>
      <c r="M72" s="66"/>
      <c r="N72" s="67"/>
    </row>
    <row r="73" spans="1:14" s="15" customFormat="1" ht="12" x14ac:dyDescent="0.2">
      <c r="A73" s="64" t="s">
        <v>256</v>
      </c>
      <c r="B73" s="249" t="s">
        <v>257</v>
      </c>
      <c r="C73" s="250"/>
      <c r="D73" s="250"/>
      <c r="E73" s="250"/>
      <c r="F73" s="250"/>
      <c r="G73" s="250"/>
      <c r="H73" s="251"/>
      <c r="I73" s="65" t="s">
        <v>170</v>
      </c>
      <c r="J73" s="64"/>
      <c r="K73" s="55"/>
      <c r="L73" s="55"/>
      <c r="M73" s="66"/>
      <c r="N73" s="67"/>
    </row>
    <row r="74" spans="1:14" s="15" customFormat="1" ht="12.75" thickBot="1" x14ac:dyDescent="0.25">
      <c r="A74" s="68" t="s">
        <v>258</v>
      </c>
      <c r="B74" s="270" t="s">
        <v>259</v>
      </c>
      <c r="C74" s="271"/>
      <c r="D74" s="271"/>
      <c r="E74" s="271"/>
      <c r="F74" s="271"/>
      <c r="G74" s="271"/>
      <c r="H74" s="272"/>
      <c r="I74" s="69" t="s">
        <v>170</v>
      </c>
      <c r="J74" s="68"/>
      <c r="K74" s="70"/>
      <c r="L74" s="70"/>
      <c r="M74" s="71"/>
      <c r="N74" s="72"/>
    </row>
    <row r="75" spans="1:14" s="15" customFormat="1" ht="12" x14ac:dyDescent="0.2">
      <c r="A75" s="73" t="s">
        <v>260</v>
      </c>
      <c r="B75" s="273" t="s">
        <v>261</v>
      </c>
      <c r="C75" s="274"/>
      <c r="D75" s="274"/>
      <c r="E75" s="274"/>
      <c r="F75" s="274"/>
      <c r="G75" s="274"/>
      <c r="H75" s="275"/>
      <c r="I75" s="74" t="s">
        <v>170</v>
      </c>
      <c r="J75" s="73"/>
      <c r="K75" s="75"/>
      <c r="L75" s="75"/>
      <c r="M75" s="76"/>
      <c r="N75" s="77"/>
    </row>
    <row r="76" spans="1:14" s="15" customFormat="1" ht="12" x14ac:dyDescent="0.2">
      <c r="A76" s="64" t="s">
        <v>262</v>
      </c>
      <c r="B76" s="249" t="s">
        <v>263</v>
      </c>
      <c r="C76" s="250"/>
      <c r="D76" s="250"/>
      <c r="E76" s="250"/>
      <c r="F76" s="250"/>
      <c r="G76" s="250"/>
      <c r="H76" s="251"/>
      <c r="I76" s="65" t="s">
        <v>170</v>
      </c>
      <c r="J76" s="64"/>
      <c r="K76" s="55"/>
      <c r="L76" s="55"/>
      <c r="M76" s="66"/>
      <c r="N76" s="67"/>
    </row>
    <row r="77" spans="1:14" s="15" customFormat="1" ht="12" x14ac:dyDescent="0.2">
      <c r="A77" s="64" t="s">
        <v>264</v>
      </c>
      <c r="B77" s="249" t="s">
        <v>265</v>
      </c>
      <c r="C77" s="250"/>
      <c r="D77" s="250"/>
      <c r="E77" s="250"/>
      <c r="F77" s="250"/>
      <c r="G77" s="250"/>
      <c r="H77" s="251"/>
      <c r="I77" s="65" t="s">
        <v>170</v>
      </c>
      <c r="J77" s="64"/>
      <c r="K77" s="55"/>
      <c r="L77" s="55"/>
      <c r="M77" s="66"/>
      <c r="N77" s="67"/>
    </row>
    <row r="78" spans="1:14" s="15" customFormat="1" ht="12.75" thickBot="1" x14ac:dyDescent="0.25">
      <c r="A78" s="68" t="s">
        <v>266</v>
      </c>
      <c r="B78" s="270" t="s">
        <v>267</v>
      </c>
      <c r="C78" s="271"/>
      <c r="D78" s="271"/>
      <c r="E78" s="271"/>
      <c r="F78" s="271"/>
      <c r="G78" s="271"/>
      <c r="H78" s="272"/>
      <c r="I78" s="69" t="s">
        <v>170</v>
      </c>
      <c r="J78" s="68"/>
      <c r="K78" s="70"/>
      <c r="L78" s="70"/>
      <c r="M78" s="71"/>
      <c r="N78" s="72"/>
    </row>
    <row r="79" spans="1:14" s="15" customFormat="1" ht="12" x14ac:dyDescent="0.2">
      <c r="A79" s="73" t="s">
        <v>268</v>
      </c>
      <c r="B79" s="267" t="s">
        <v>269</v>
      </c>
      <c r="C79" s="268"/>
      <c r="D79" s="268"/>
      <c r="E79" s="268"/>
      <c r="F79" s="268"/>
      <c r="G79" s="268"/>
      <c r="H79" s="269"/>
      <c r="I79" s="74" t="s">
        <v>170</v>
      </c>
      <c r="J79" s="73"/>
      <c r="K79" s="75"/>
      <c r="L79" s="75"/>
      <c r="M79" s="76"/>
      <c r="N79" s="77"/>
    </row>
    <row r="80" spans="1:14" s="15" customFormat="1" ht="12" x14ac:dyDescent="0.2">
      <c r="A80" s="64" t="s">
        <v>270</v>
      </c>
      <c r="B80" s="226" t="s">
        <v>172</v>
      </c>
      <c r="C80" s="227"/>
      <c r="D80" s="227"/>
      <c r="E80" s="227"/>
      <c r="F80" s="227"/>
      <c r="G80" s="227"/>
      <c r="H80" s="228"/>
      <c r="I80" s="65" t="s">
        <v>170</v>
      </c>
      <c r="J80" s="64"/>
      <c r="K80" s="55"/>
      <c r="L80" s="55"/>
      <c r="M80" s="66"/>
      <c r="N80" s="67"/>
    </row>
    <row r="81" spans="1:14" s="15" customFormat="1" ht="24" customHeight="1" x14ac:dyDescent="0.2">
      <c r="A81" s="64" t="s">
        <v>271</v>
      </c>
      <c r="B81" s="258" t="s">
        <v>174</v>
      </c>
      <c r="C81" s="259"/>
      <c r="D81" s="259"/>
      <c r="E81" s="259"/>
      <c r="F81" s="259"/>
      <c r="G81" s="259"/>
      <c r="H81" s="260"/>
      <c r="I81" s="65" t="s">
        <v>170</v>
      </c>
      <c r="J81" s="64"/>
      <c r="K81" s="55"/>
      <c r="L81" s="55"/>
      <c r="M81" s="66"/>
      <c r="N81" s="67"/>
    </row>
    <row r="82" spans="1:14" s="15" customFormat="1" ht="24" customHeight="1" x14ac:dyDescent="0.2">
      <c r="A82" s="64" t="s">
        <v>272</v>
      </c>
      <c r="B82" s="258" t="s">
        <v>176</v>
      </c>
      <c r="C82" s="259"/>
      <c r="D82" s="259"/>
      <c r="E82" s="259"/>
      <c r="F82" s="259"/>
      <c r="G82" s="259"/>
      <c r="H82" s="260"/>
      <c r="I82" s="65" t="s">
        <v>170</v>
      </c>
      <c r="J82" s="64"/>
      <c r="K82" s="55"/>
      <c r="L82" s="55"/>
      <c r="M82" s="66"/>
      <c r="N82" s="67"/>
    </row>
    <row r="83" spans="1:14" s="15" customFormat="1" ht="24" customHeight="1" x14ac:dyDescent="0.2">
      <c r="A83" s="64" t="s">
        <v>273</v>
      </c>
      <c r="B83" s="258" t="s">
        <v>178</v>
      </c>
      <c r="C83" s="259"/>
      <c r="D83" s="259"/>
      <c r="E83" s="259"/>
      <c r="F83" s="259"/>
      <c r="G83" s="259"/>
      <c r="H83" s="260"/>
      <c r="I83" s="65" t="s">
        <v>170</v>
      </c>
      <c r="J83" s="64"/>
      <c r="K83" s="55"/>
      <c r="L83" s="55"/>
      <c r="M83" s="66"/>
      <c r="N83" s="67"/>
    </row>
    <row r="84" spans="1:14" s="15" customFormat="1" ht="12" x14ac:dyDescent="0.2">
      <c r="A84" s="64" t="s">
        <v>274</v>
      </c>
      <c r="B84" s="226" t="s">
        <v>180</v>
      </c>
      <c r="C84" s="227"/>
      <c r="D84" s="227"/>
      <c r="E84" s="227"/>
      <c r="F84" s="227"/>
      <c r="G84" s="227"/>
      <c r="H84" s="228"/>
      <c r="I84" s="65" t="s">
        <v>170</v>
      </c>
      <c r="J84" s="64"/>
      <c r="K84" s="55"/>
      <c r="L84" s="55"/>
      <c r="M84" s="66"/>
      <c r="N84" s="67"/>
    </row>
    <row r="85" spans="1:14" s="15" customFormat="1" ht="12" x14ac:dyDescent="0.2">
      <c r="A85" s="64" t="s">
        <v>275</v>
      </c>
      <c r="B85" s="226" t="s">
        <v>182</v>
      </c>
      <c r="C85" s="227"/>
      <c r="D85" s="227"/>
      <c r="E85" s="227"/>
      <c r="F85" s="227"/>
      <c r="G85" s="227"/>
      <c r="H85" s="228"/>
      <c r="I85" s="65" t="s">
        <v>170</v>
      </c>
      <c r="J85" s="64"/>
      <c r="K85" s="55"/>
      <c r="L85" s="55"/>
      <c r="M85" s="66"/>
      <c r="N85" s="67"/>
    </row>
    <row r="86" spans="1:14" s="15" customFormat="1" ht="12" x14ac:dyDescent="0.2">
      <c r="A86" s="64" t="s">
        <v>276</v>
      </c>
      <c r="B86" s="226" t="s">
        <v>184</v>
      </c>
      <c r="C86" s="227"/>
      <c r="D86" s="227"/>
      <c r="E86" s="227"/>
      <c r="F86" s="227"/>
      <c r="G86" s="227"/>
      <c r="H86" s="228"/>
      <c r="I86" s="65" t="s">
        <v>170</v>
      </c>
      <c r="J86" s="64"/>
      <c r="K86" s="55"/>
      <c r="L86" s="55"/>
      <c r="M86" s="66"/>
      <c r="N86" s="67"/>
    </row>
    <row r="87" spans="1:14" s="15" customFormat="1" ht="12" x14ac:dyDescent="0.2">
      <c r="A87" s="64" t="s">
        <v>277</v>
      </c>
      <c r="B87" s="226" t="s">
        <v>186</v>
      </c>
      <c r="C87" s="227"/>
      <c r="D87" s="227"/>
      <c r="E87" s="227"/>
      <c r="F87" s="227"/>
      <c r="G87" s="227"/>
      <c r="H87" s="228"/>
      <c r="I87" s="65" t="s">
        <v>170</v>
      </c>
      <c r="J87" s="64"/>
      <c r="K87" s="55"/>
      <c r="L87" s="55"/>
      <c r="M87" s="66"/>
      <c r="N87" s="67"/>
    </row>
    <row r="88" spans="1:14" s="15" customFormat="1" ht="12" x14ac:dyDescent="0.2">
      <c r="A88" s="64" t="s">
        <v>278</v>
      </c>
      <c r="B88" s="226" t="s">
        <v>188</v>
      </c>
      <c r="C88" s="227"/>
      <c r="D88" s="227"/>
      <c r="E88" s="227"/>
      <c r="F88" s="227"/>
      <c r="G88" s="227"/>
      <c r="H88" s="228"/>
      <c r="I88" s="65" t="s">
        <v>170</v>
      </c>
      <c r="J88" s="64"/>
      <c r="K88" s="55"/>
      <c r="L88" s="55"/>
      <c r="M88" s="66"/>
      <c r="N88" s="67"/>
    </row>
    <row r="89" spans="1:14" s="15" customFormat="1" ht="12" x14ac:dyDescent="0.2">
      <c r="A89" s="64" t="s">
        <v>279</v>
      </c>
      <c r="B89" s="226" t="s">
        <v>190</v>
      </c>
      <c r="C89" s="227"/>
      <c r="D89" s="227"/>
      <c r="E89" s="227"/>
      <c r="F89" s="227"/>
      <c r="G89" s="227"/>
      <c r="H89" s="228"/>
      <c r="I89" s="65" t="s">
        <v>170</v>
      </c>
      <c r="J89" s="64"/>
      <c r="K89" s="55"/>
      <c r="L89" s="55"/>
      <c r="M89" s="66"/>
      <c r="N89" s="67"/>
    </row>
    <row r="90" spans="1:14" s="15" customFormat="1" ht="24" customHeight="1" x14ac:dyDescent="0.2">
      <c r="A90" s="64" t="s">
        <v>280</v>
      </c>
      <c r="B90" s="229" t="s">
        <v>192</v>
      </c>
      <c r="C90" s="230"/>
      <c r="D90" s="230"/>
      <c r="E90" s="230"/>
      <c r="F90" s="230"/>
      <c r="G90" s="230"/>
      <c r="H90" s="231"/>
      <c r="I90" s="65" t="s">
        <v>170</v>
      </c>
      <c r="J90" s="64"/>
      <c r="K90" s="55"/>
      <c r="L90" s="55"/>
      <c r="M90" s="66"/>
      <c r="N90" s="67"/>
    </row>
    <row r="91" spans="1:14" s="15" customFormat="1" ht="12" x14ac:dyDescent="0.2">
      <c r="A91" s="64" t="s">
        <v>281</v>
      </c>
      <c r="B91" s="249" t="s">
        <v>194</v>
      </c>
      <c r="C91" s="250"/>
      <c r="D91" s="250"/>
      <c r="E91" s="250"/>
      <c r="F91" s="250"/>
      <c r="G91" s="250"/>
      <c r="H91" s="251"/>
      <c r="I91" s="65" t="s">
        <v>170</v>
      </c>
      <c r="J91" s="64"/>
      <c r="K91" s="55"/>
      <c r="L91" s="55"/>
      <c r="M91" s="66"/>
      <c r="N91" s="67"/>
    </row>
    <row r="92" spans="1:14" s="15" customFormat="1" ht="12" x14ac:dyDescent="0.2">
      <c r="A92" s="64" t="s">
        <v>282</v>
      </c>
      <c r="B92" s="249" t="s">
        <v>196</v>
      </c>
      <c r="C92" s="250"/>
      <c r="D92" s="250"/>
      <c r="E92" s="250"/>
      <c r="F92" s="250"/>
      <c r="G92" s="250"/>
      <c r="H92" s="251"/>
      <c r="I92" s="65" t="s">
        <v>170</v>
      </c>
      <c r="J92" s="64"/>
      <c r="K92" s="55"/>
      <c r="L92" s="55"/>
      <c r="M92" s="66"/>
      <c r="N92" s="67"/>
    </row>
    <row r="93" spans="1:14" s="15" customFormat="1" ht="12" x14ac:dyDescent="0.2">
      <c r="A93" s="64" t="s">
        <v>283</v>
      </c>
      <c r="B93" s="226" t="s">
        <v>198</v>
      </c>
      <c r="C93" s="227"/>
      <c r="D93" s="227"/>
      <c r="E93" s="227"/>
      <c r="F93" s="227"/>
      <c r="G93" s="227"/>
      <c r="H93" s="228"/>
      <c r="I93" s="65" t="s">
        <v>170</v>
      </c>
      <c r="J93" s="64"/>
      <c r="K93" s="55"/>
      <c r="L93" s="55"/>
      <c r="M93" s="66"/>
      <c r="N93" s="67"/>
    </row>
    <row r="94" spans="1:14" s="15" customFormat="1" ht="12" x14ac:dyDescent="0.2">
      <c r="A94" s="64" t="s">
        <v>284</v>
      </c>
      <c r="B94" s="276" t="s">
        <v>285</v>
      </c>
      <c r="C94" s="277"/>
      <c r="D94" s="277"/>
      <c r="E94" s="277"/>
      <c r="F94" s="277"/>
      <c r="G94" s="277"/>
      <c r="H94" s="278"/>
      <c r="I94" s="65" t="s">
        <v>170</v>
      </c>
      <c r="J94" s="64"/>
      <c r="K94" s="55"/>
      <c r="L94" s="55"/>
      <c r="M94" s="66"/>
      <c r="N94" s="67"/>
    </row>
    <row r="95" spans="1:14" s="15" customFormat="1" ht="12" x14ac:dyDescent="0.2">
      <c r="A95" s="64" t="s">
        <v>104</v>
      </c>
      <c r="B95" s="226" t="s">
        <v>286</v>
      </c>
      <c r="C95" s="227"/>
      <c r="D95" s="227"/>
      <c r="E95" s="227"/>
      <c r="F95" s="227"/>
      <c r="G95" s="227"/>
      <c r="H95" s="228"/>
      <c r="I95" s="65" t="s">
        <v>170</v>
      </c>
      <c r="J95" s="64"/>
      <c r="K95" s="55"/>
      <c r="L95" s="55"/>
      <c r="M95" s="66"/>
      <c r="N95" s="67"/>
    </row>
    <row r="96" spans="1:14" s="15" customFormat="1" ht="12" x14ac:dyDescent="0.2">
      <c r="A96" s="64" t="s">
        <v>287</v>
      </c>
      <c r="B96" s="249" t="s">
        <v>288</v>
      </c>
      <c r="C96" s="250"/>
      <c r="D96" s="250"/>
      <c r="E96" s="250"/>
      <c r="F96" s="250"/>
      <c r="G96" s="250"/>
      <c r="H96" s="251"/>
      <c r="I96" s="65" t="s">
        <v>170</v>
      </c>
      <c r="J96" s="64"/>
      <c r="K96" s="55"/>
      <c r="L96" s="55"/>
      <c r="M96" s="66"/>
      <c r="N96" s="67"/>
    </row>
    <row r="97" spans="1:14" s="15" customFormat="1" ht="12" x14ac:dyDescent="0.2">
      <c r="A97" s="64" t="s">
        <v>289</v>
      </c>
      <c r="B97" s="249" t="s">
        <v>290</v>
      </c>
      <c r="C97" s="250"/>
      <c r="D97" s="250"/>
      <c r="E97" s="250"/>
      <c r="F97" s="250"/>
      <c r="G97" s="250"/>
      <c r="H97" s="251"/>
      <c r="I97" s="65" t="s">
        <v>170</v>
      </c>
      <c r="J97" s="64"/>
      <c r="K97" s="55"/>
      <c r="L97" s="55"/>
      <c r="M97" s="66"/>
      <c r="N97" s="67"/>
    </row>
    <row r="98" spans="1:14" s="15" customFormat="1" ht="12" x14ac:dyDescent="0.2">
      <c r="A98" s="64" t="s">
        <v>291</v>
      </c>
      <c r="B98" s="249" t="s">
        <v>292</v>
      </c>
      <c r="C98" s="250"/>
      <c r="D98" s="250"/>
      <c r="E98" s="250"/>
      <c r="F98" s="250"/>
      <c r="G98" s="250"/>
      <c r="H98" s="251"/>
      <c r="I98" s="65" t="s">
        <v>170</v>
      </c>
      <c r="J98" s="64"/>
      <c r="K98" s="55"/>
      <c r="L98" s="55"/>
      <c r="M98" s="66"/>
      <c r="N98" s="67"/>
    </row>
    <row r="99" spans="1:14" s="15" customFormat="1" ht="12" x14ac:dyDescent="0.2">
      <c r="A99" s="64" t="s">
        <v>293</v>
      </c>
      <c r="B99" s="264" t="s">
        <v>294</v>
      </c>
      <c r="C99" s="265"/>
      <c r="D99" s="265"/>
      <c r="E99" s="265"/>
      <c r="F99" s="265"/>
      <c r="G99" s="265"/>
      <c r="H99" s="266"/>
      <c r="I99" s="65" t="s">
        <v>170</v>
      </c>
      <c r="J99" s="64"/>
      <c r="K99" s="55"/>
      <c r="L99" s="55"/>
      <c r="M99" s="66"/>
      <c r="N99" s="67"/>
    </row>
    <row r="100" spans="1:14" s="15" customFormat="1" ht="12" x14ac:dyDescent="0.2">
      <c r="A100" s="64" t="s">
        <v>295</v>
      </c>
      <c r="B100" s="249" t="s">
        <v>296</v>
      </c>
      <c r="C100" s="250"/>
      <c r="D100" s="250"/>
      <c r="E100" s="250"/>
      <c r="F100" s="250"/>
      <c r="G100" s="250"/>
      <c r="H100" s="251"/>
      <c r="I100" s="65" t="s">
        <v>170</v>
      </c>
      <c r="J100" s="64"/>
      <c r="K100" s="55"/>
      <c r="L100" s="55"/>
      <c r="M100" s="66"/>
      <c r="N100" s="67"/>
    </row>
    <row r="101" spans="1:14" s="15" customFormat="1" ht="12" x14ac:dyDescent="0.2">
      <c r="A101" s="64" t="s">
        <v>105</v>
      </c>
      <c r="B101" s="226" t="s">
        <v>253</v>
      </c>
      <c r="C101" s="227"/>
      <c r="D101" s="227"/>
      <c r="E101" s="227"/>
      <c r="F101" s="227"/>
      <c r="G101" s="227"/>
      <c r="H101" s="228"/>
      <c r="I101" s="65" t="s">
        <v>170</v>
      </c>
      <c r="J101" s="64"/>
      <c r="K101" s="55"/>
      <c r="L101" s="55"/>
      <c r="M101" s="66"/>
      <c r="N101" s="67"/>
    </row>
    <row r="102" spans="1:14" s="15" customFormat="1" ht="12" x14ac:dyDescent="0.2">
      <c r="A102" s="64" t="s">
        <v>297</v>
      </c>
      <c r="B102" s="249" t="s">
        <v>298</v>
      </c>
      <c r="C102" s="250"/>
      <c r="D102" s="250"/>
      <c r="E102" s="250"/>
      <c r="F102" s="250"/>
      <c r="G102" s="250"/>
      <c r="H102" s="251"/>
      <c r="I102" s="65" t="s">
        <v>170</v>
      </c>
      <c r="J102" s="64"/>
      <c r="K102" s="55"/>
      <c r="L102" s="55"/>
      <c r="M102" s="66"/>
      <c r="N102" s="67"/>
    </row>
    <row r="103" spans="1:14" s="15" customFormat="1" ht="12" x14ac:dyDescent="0.2">
      <c r="A103" s="64" t="s">
        <v>299</v>
      </c>
      <c r="B103" s="249" t="s">
        <v>300</v>
      </c>
      <c r="C103" s="250"/>
      <c r="D103" s="250"/>
      <c r="E103" s="250"/>
      <c r="F103" s="250"/>
      <c r="G103" s="250"/>
      <c r="H103" s="251"/>
      <c r="I103" s="65" t="s">
        <v>170</v>
      </c>
      <c r="J103" s="64"/>
      <c r="K103" s="55"/>
      <c r="L103" s="55"/>
      <c r="M103" s="66"/>
      <c r="N103" s="67"/>
    </row>
    <row r="104" spans="1:14" s="15" customFormat="1" ht="12" x14ac:dyDescent="0.2">
      <c r="A104" s="64" t="s">
        <v>301</v>
      </c>
      <c r="B104" s="249" t="s">
        <v>302</v>
      </c>
      <c r="C104" s="250"/>
      <c r="D104" s="250"/>
      <c r="E104" s="250"/>
      <c r="F104" s="250"/>
      <c r="G104" s="250"/>
      <c r="H104" s="251"/>
      <c r="I104" s="65" t="s">
        <v>170</v>
      </c>
      <c r="J104" s="64"/>
      <c r="K104" s="55"/>
      <c r="L104" s="55"/>
      <c r="M104" s="66"/>
      <c r="N104" s="67"/>
    </row>
    <row r="105" spans="1:14" s="15" customFormat="1" ht="12" x14ac:dyDescent="0.2">
      <c r="A105" s="64" t="s">
        <v>303</v>
      </c>
      <c r="B105" s="264" t="s">
        <v>294</v>
      </c>
      <c r="C105" s="265"/>
      <c r="D105" s="265"/>
      <c r="E105" s="265"/>
      <c r="F105" s="265"/>
      <c r="G105" s="265"/>
      <c r="H105" s="266"/>
      <c r="I105" s="65" t="s">
        <v>170</v>
      </c>
      <c r="J105" s="64"/>
      <c r="K105" s="55"/>
      <c r="L105" s="55"/>
      <c r="M105" s="66"/>
      <c r="N105" s="67"/>
    </row>
    <row r="106" spans="1:14" s="15" customFormat="1" ht="12" x14ac:dyDescent="0.2">
      <c r="A106" s="64" t="s">
        <v>304</v>
      </c>
      <c r="B106" s="249" t="s">
        <v>305</v>
      </c>
      <c r="C106" s="250"/>
      <c r="D106" s="250"/>
      <c r="E106" s="250"/>
      <c r="F106" s="250"/>
      <c r="G106" s="250"/>
      <c r="H106" s="251"/>
      <c r="I106" s="65" t="s">
        <v>170</v>
      </c>
      <c r="J106" s="64"/>
      <c r="K106" s="55"/>
      <c r="L106" s="55"/>
      <c r="M106" s="66"/>
      <c r="N106" s="67"/>
    </row>
    <row r="107" spans="1:14" s="15" customFormat="1" ht="12" x14ac:dyDescent="0.2">
      <c r="A107" s="64" t="s">
        <v>306</v>
      </c>
      <c r="B107" s="276" t="s">
        <v>307</v>
      </c>
      <c r="C107" s="277"/>
      <c r="D107" s="277"/>
      <c r="E107" s="277"/>
      <c r="F107" s="277"/>
      <c r="G107" s="277"/>
      <c r="H107" s="278"/>
      <c r="I107" s="65" t="s">
        <v>170</v>
      </c>
      <c r="J107" s="64"/>
      <c r="K107" s="55"/>
      <c r="L107" s="55"/>
      <c r="M107" s="66"/>
      <c r="N107" s="67"/>
    </row>
    <row r="108" spans="1:14" s="15" customFormat="1" ht="24" customHeight="1" x14ac:dyDescent="0.2">
      <c r="A108" s="64" t="s">
        <v>109</v>
      </c>
      <c r="B108" s="229" t="s">
        <v>308</v>
      </c>
      <c r="C108" s="230"/>
      <c r="D108" s="230"/>
      <c r="E108" s="230"/>
      <c r="F108" s="230"/>
      <c r="G108" s="230"/>
      <c r="H108" s="231"/>
      <c r="I108" s="65" t="s">
        <v>170</v>
      </c>
      <c r="J108" s="64"/>
      <c r="K108" s="55"/>
      <c r="L108" s="55"/>
      <c r="M108" s="66"/>
      <c r="N108" s="67"/>
    </row>
    <row r="109" spans="1:14" s="15" customFormat="1" ht="24" customHeight="1" x14ac:dyDescent="0.2">
      <c r="A109" s="64" t="s">
        <v>309</v>
      </c>
      <c r="B109" s="258" t="s">
        <v>174</v>
      </c>
      <c r="C109" s="259"/>
      <c r="D109" s="259"/>
      <c r="E109" s="259"/>
      <c r="F109" s="259"/>
      <c r="G109" s="259"/>
      <c r="H109" s="260"/>
      <c r="I109" s="65" t="s">
        <v>170</v>
      </c>
      <c r="J109" s="64"/>
      <c r="K109" s="55"/>
      <c r="L109" s="55"/>
      <c r="M109" s="66"/>
      <c r="N109" s="67"/>
    </row>
    <row r="110" spans="1:14" s="15" customFormat="1" ht="24" customHeight="1" x14ac:dyDescent="0.2">
      <c r="A110" s="64" t="s">
        <v>310</v>
      </c>
      <c r="B110" s="258" t="s">
        <v>176</v>
      </c>
      <c r="C110" s="259"/>
      <c r="D110" s="259"/>
      <c r="E110" s="259"/>
      <c r="F110" s="259"/>
      <c r="G110" s="259"/>
      <c r="H110" s="260"/>
      <c r="I110" s="65" t="s">
        <v>170</v>
      </c>
      <c r="J110" s="64"/>
      <c r="K110" s="55"/>
      <c r="L110" s="55"/>
      <c r="M110" s="66"/>
      <c r="N110" s="67"/>
    </row>
    <row r="111" spans="1:14" s="15" customFormat="1" ht="24" customHeight="1" x14ac:dyDescent="0.2">
      <c r="A111" s="64" t="s">
        <v>311</v>
      </c>
      <c r="B111" s="258" t="s">
        <v>178</v>
      </c>
      <c r="C111" s="259"/>
      <c r="D111" s="259"/>
      <c r="E111" s="259"/>
      <c r="F111" s="259"/>
      <c r="G111" s="259"/>
      <c r="H111" s="260"/>
      <c r="I111" s="65" t="s">
        <v>170</v>
      </c>
      <c r="J111" s="64"/>
      <c r="K111" s="55"/>
      <c r="L111" s="55"/>
      <c r="M111" s="66"/>
      <c r="N111" s="67"/>
    </row>
    <row r="112" spans="1:14" s="15" customFormat="1" ht="12" x14ac:dyDescent="0.2">
      <c r="A112" s="64" t="s">
        <v>110</v>
      </c>
      <c r="B112" s="226" t="s">
        <v>180</v>
      </c>
      <c r="C112" s="227"/>
      <c r="D112" s="227"/>
      <c r="E112" s="227"/>
      <c r="F112" s="227"/>
      <c r="G112" s="227"/>
      <c r="H112" s="228"/>
      <c r="I112" s="65" t="s">
        <v>170</v>
      </c>
      <c r="J112" s="64"/>
      <c r="K112" s="55"/>
      <c r="L112" s="55"/>
      <c r="M112" s="66"/>
      <c r="N112" s="67"/>
    </row>
    <row r="113" spans="1:14" s="15" customFormat="1" ht="12" x14ac:dyDescent="0.2">
      <c r="A113" s="64" t="s">
        <v>111</v>
      </c>
      <c r="B113" s="226" t="s">
        <v>182</v>
      </c>
      <c r="C113" s="227"/>
      <c r="D113" s="227"/>
      <c r="E113" s="227"/>
      <c r="F113" s="227"/>
      <c r="G113" s="227"/>
      <c r="H113" s="228"/>
      <c r="I113" s="65" t="s">
        <v>170</v>
      </c>
      <c r="J113" s="64"/>
      <c r="K113" s="55"/>
      <c r="L113" s="55"/>
      <c r="M113" s="66"/>
      <c r="N113" s="67"/>
    </row>
    <row r="114" spans="1:14" s="15" customFormat="1" ht="12" x14ac:dyDescent="0.2">
      <c r="A114" s="64" t="s">
        <v>112</v>
      </c>
      <c r="B114" s="226" t="s">
        <v>184</v>
      </c>
      <c r="C114" s="227"/>
      <c r="D114" s="227"/>
      <c r="E114" s="227"/>
      <c r="F114" s="227"/>
      <c r="G114" s="227"/>
      <c r="H114" s="228"/>
      <c r="I114" s="65" t="s">
        <v>170</v>
      </c>
      <c r="J114" s="64"/>
      <c r="K114" s="55"/>
      <c r="L114" s="55"/>
      <c r="M114" s="66"/>
      <c r="N114" s="67"/>
    </row>
    <row r="115" spans="1:14" s="15" customFormat="1" ht="12" x14ac:dyDescent="0.2">
      <c r="A115" s="64" t="s">
        <v>312</v>
      </c>
      <c r="B115" s="226" t="s">
        <v>186</v>
      </c>
      <c r="C115" s="227"/>
      <c r="D115" s="227"/>
      <c r="E115" s="227"/>
      <c r="F115" s="227"/>
      <c r="G115" s="227"/>
      <c r="H115" s="228"/>
      <c r="I115" s="65" t="s">
        <v>170</v>
      </c>
      <c r="J115" s="64"/>
      <c r="K115" s="55"/>
      <c r="L115" s="55"/>
      <c r="M115" s="66"/>
      <c r="N115" s="67"/>
    </row>
    <row r="116" spans="1:14" s="15" customFormat="1" ht="12" x14ac:dyDescent="0.2">
      <c r="A116" s="64" t="s">
        <v>313</v>
      </c>
      <c r="B116" s="226" t="s">
        <v>188</v>
      </c>
      <c r="C116" s="227"/>
      <c r="D116" s="227"/>
      <c r="E116" s="227"/>
      <c r="F116" s="227"/>
      <c r="G116" s="227"/>
      <c r="H116" s="228"/>
      <c r="I116" s="65" t="s">
        <v>170</v>
      </c>
      <c r="J116" s="64"/>
      <c r="K116" s="55"/>
      <c r="L116" s="55"/>
      <c r="M116" s="66"/>
      <c r="N116" s="67"/>
    </row>
    <row r="117" spans="1:14" s="15" customFormat="1" ht="12" x14ac:dyDescent="0.2">
      <c r="A117" s="64" t="s">
        <v>314</v>
      </c>
      <c r="B117" s="226" t="s">
        <v>190</v>
      </c>
      <c r="C117" s="227"/>
      <c r="D117" s="227"/>
      <c r="E117" s="227"/>
      <c r="F117" s="227"/>
      <c r="G117" s="227"/>
      <c r="H117" s="228"/>
      <c r="I117" s="65" t="s">
        <v>170</v>
      </c>
      <c r="J117" s="64"/>
      <c r="K117" s="55"/>
      <c r="L117" s="55"/>
      <c r="M117" s="66"/>
      <c r="N117" s="67"/>
    </row>
    <row r="118" spans="1:14" s="15" customFormat="1" ht="24" customHeight="1" x14ac:dyDescent="0.2">
      <c r="A118" s="64" t="s">
        <v>315</v>
      </c>
      <c r="B118" s="229" t="s">
        <v>192</v>
      </c>
      <c r="C118" s="230"/>
      <c r="D118" s="230"/>
      <c r="E118" s="230"/>
      <c r="F118" s="230"/>
      <c r="G118" s="230"/>
      <c r="H118" s="231"/>
      <c r="I118" s="65" t="s">
        <v>170</v>
      </c>
      <c r="J118" s="64"/>
      <c r="K118" s="55"/>
      <c r="L118" s="55"/>
      <c r="M118" s="66"/>
      <c r="N118" s="67"/>
    </row>
    <row r="119" spans="1:14" s="15" customFormat="1" ht="12" x14ac:dyDescent="0.2">
      <c r="A119" s="64" t="s">
        <v>316</v>
      </c>
      <c r="B119" s="249" t="s">
        <v>194</v>
      </c>
      <c r="C119" s="250"/>
      <c r="D119" s="250"/>
      <c r="E119" s="250"/>
      <c r="F119" s="250"/>
      <c r="G119" s="250"/>
      <c r="H119" s="251"/>
      <c r="I119" s="65" t="s">
        <v>170</v>
      </c>
      <c r="J119" s="64"/>
      <c r="K119" s="55"/>
      <c r="L119" s="55"/>
      <c r="M119" s="66"/>
      <c r="N119" s="67"/>
    </row>
    <row r="120" spans="1:14" s="15" customFormat="1" ht="12" x14ac:dyDescent="0.2">
      <c r="A120" s="64" t="s">
        <v>317</v>
      </c>
      <c r="B120" s="249" t="s">
        <v>196</v>
      </c>
      <c r="C120" s="250"/>
      <c r="D120" s="250"/>
      <c r="E120" s="250"/>
      <c r="F120" s="250"/>
      <c r="G120" s="250"/>
      <c r="H120" s="251"/>
      <c r="I120" s="65" t="s">
        <v>170</v>
      </c>
      <c r="J120" s="64"/>
      <c r="K120" s="55"/>
      <c r="L120" s="55"/>
      <c r="M120" s="66"/>
      <c r="N120" s="67"/>
    </row>
    <row r="121" spans="1:14" s="15" customFormat="1" ht="12" x14ac:dyDescent="0.2">
      <c r="A121" s="64" t="s">
        <v>318</v>
      </c>
      <c r="B121" s="226" t="s">
        <v>198</v>
      </c>
      <c r="C121" s="227"/>
      <c r="D121" s="227"/>
      <c r="E121" s="227"/>
      <c r="F121" s="227"/>
      <c r="G121" s="227"/>
      <c r="H121" s="228"/>
      <c r="I121" s="65" t="s">
        <v>170</v>
      </c>
      <c r="J121" s="64"/>
      <c r="K121" s="55"/>
      <c r="L121" s="55"/>
      <c r="M121" s="66"/>
      <c r="N121" s="67"/>
    </row>
    <row r="122" spans="1:14" s="15" customFormat="1" ht="12" x14ac:dyDescent="0.2">
      <c r="A122" s="64" t="s">
        <v>319</v>
      </c>
      <c r="B122" s="276" t="s">
        <v>320</v>
      </c>
      <c r="C122" s="277"/>
      <c r="D122" s="277"/>
      <c r="E122" s="277"/>
      <c r="F122" s="277"/>
      <c r="G122" s="277"/>
      <c r="H122" s="278"/>
      <c r="I122" s="65" t="s">
        <v>170</v>
      </c>
      <c r="J122" s="64"/>
      <c r="K122" s="55"/>
      <c r="L122" s="55"/>
      <c r="M122" s="66"/>
      <c r="N122" s="67"/>
    </row>
    <row r="123" spans="1:14" s="15" customFormat="1" ht="12" x14ac:dyDescent="0.2">
      <c r="A123" s="64" t="s">
        <v>114</v>
      </c>
      <c r="B123" s="226" t="s">
        <v>172</v>
      </c>
      <c r="C123" s="227"/>
      <c r="D123" s="227"/>
      <c r="E123" s="227"/>
      <c r="F123" s="227"/>
      <c r="G123" s="227"/>
      <c r="H123" s="228"/>
      <c r="I123" s="65" t="s">
        <v>170</v>
      </c>
      <c r="J123" s="64"/>
      <c r="K123" s="55"/>
      <c r="L123" s="55"/>
      <c r="M123" s="66"/>
      <c r="N123" s="67"/>
    </row>
    <row r="124" spans="1:14" s="15" customFormat="1" ht="24" customHeight="1" x14ac:dyDescent="0.2">
      <c r="A124" s="64" t="s">
        <v>321</v>
      </c>
      <c r="B124" s="258" t="s">
        <v>174</v>
      </c>
      <c r="C124" s="259"/>
      <c r="D124" s="259"/>
      <c r="E124" s="259"/>
      <c r="F124" s="259"/>
      <c r="G124" s="259"/>
      <c r="H124" s="260"/>
      <c r="I124" s="65" t="s">
        <v>170</v>
      </c>
      <c r="J124" s="64"/>
      <c r="K124" s="55"/>
      <c r="L124" s="55"/>
      <c r="M124" s="66"/>
      <c r="N124" s="67"/>
    </row>
    <row r="125" spans="1:14" s="15" customFormat="1" ht="24" customHeight="1" x14ac:dyDescent="0.2">
      <c r="A125" s="64" t="s">
        <v>322</v>
      </c>
      <c r="B125" s="258" t="s">
        <v>176</v>
      </c>
      <c r="C125" s="259"/>
      <c r="D125" s="259"/>
      <c r="E125" s="259"/>
      <c r="F125" s="259"/>
      <c r="G125" s="259"/>
      <c r="H125" s="260"/>
      <c r="I125" s="65" t="s">
        <v>170</v>
      </c>
      <c r="J125" s="64"/>
      <c r="K125" s="55"/>
      <c r="L125" s="55"/>
      <c r="M125" s="66"/>
      <c r="N125" s="67"/>
    </row>
    <row r="126" spans="1:14" s="15" customFormat="1" ht="24" customHeight="1" x14ac:dyDescent="0.2">
      <c r="A126" s="64" t="s">
        <v>323</v>
      </c>
      <c r="B126" s="258" t="s">
        <v>178</v>
      </c>
      <c r="C126" s="259"/>
      <c r="D126" s="259"/>
      <c r="E126" s="259"/>
      <c r="F126" s="259"/>
      <c r="G126" s="259"/>
      <c r="H126" s="260"/>
      <c r="I126" s="65" t="s">
        <v>170</v>
      </c>
      <c r="J126" s="64"/>
      <c r="K126" s="55"/>
      <c r="L126" s="55"/>
      <c r="M126" s="66"/>
      <c r="N126" s="67"/>
    </row>
    <row r="127" spans="1:14" s="15" customFormat="1" ht="12" x14ac:dyDescent="0.2">
      <c r="A127" s="64" t="s">
        <v>115</v>
      </c>
      <c r="B127" s="226" t="s">
        <v>324</v>
      </c>
      <c r="C127" s="227"/>
      <c r="D127" s="227"/>
      <c r="E127" s="227"/>
      <c r="F127" s="227"/>
      <c r="G127" s="227"/>
      <c r="H127" s="228"/>
      <c r="I127" s="65" t="s">
        <v>170</v>
      </c>
      <c r="J127" s="64"/>
      <c r="K127" s="55"/>
      <c r="L127" s="55"/>
      <c r="M127" s="66"/>
      <c r="N127" s="67"/>
    </row>
    <row r="128" spans="1:14" s="15" customFormat="1" ht="12" x14ac:dyDescent="0.2">
      <c r="A128" s="64" t="s">
        <v>116</v>
      </c>
      <c r="B128" s="226" t="s">
        <v>325</v>
      </c>
      <c r="C128" s="227"/>
      <c r="D128" s="227"/>
      <c r="E128" s="227"/>
      <c r="F128" s="227"/>
      <c r="G128" s="227"/>
      <c r="H128" s="228"/>
      <c r="I128" s="65" t="s">
        <v>170</v>
      </c>
      <c r="J128" s="64"/>
      <c r="K128" s="55"/>
      <c r="L128" s="55"/>
      <c r="M128" s="66"/>
      <c r="N128" s="67"/>
    </row>
    <row r="129" spans="1:14" s="15" customFormat="1" ht="12" x14ac:dyDescent="0.2">
      <c r="A129" s="64" t="s">
        <v>117</v>
      </c>
      <c r="B129" s="226" t="s">
        <v>326</v>
      </c>
      <c r="C129" s="227"/>
      <c r="D129" s="227"/>
      <c r="E129" s="227"/>
      <c r="F129" s="227"/>
      <c r="G129" s="227"/>
      <c r="H129" s="228"/>
      <c r="I129" s="65" t="s">
        <v>170</v>
      </c>
      <c r="J129" s="64"/>
      <c r="K129" s="55"/>
      <c r="L129" s="55"/>
      <c r="M129" s="66"/>
      <c r="N129" s="67"/>
    </row>
    <row r="130" spans="1:14" s="15" customFormat="1" ht="12" x14ac:dyDescent="0.2">
      <c r="A130" s="64" t="s">
        <v>327</v>
      </c>
      <c r="B130" s="226" t="s">
        <v>328</v>
      </c>
      <c r="C130" s="227"/>
      <c r="D130" s="227"/>
      <c r="E130" s="227"/>
      <c r="F130" s="227"/>
      <c r="G130" s="227"/>
      <c r="H130" s="228"/>
      <c r="I130" s="65" t="s">
        <v>170</v>
      </c>
      <c r="J130" s="64"/>
      <c r="K130" s="55"/>
      <c r="L130" s="55"/>
      <c r="M130" s="66"/>
      <c r="N130" s="67"/>
    </row>
    <row r="131" spans="1:14" s="15" customFormat="1" ht="12" x14ac:dyDescent="0.2">
      <c r="A131" s="64" t="s">
        <v>329</v>
      </c>
      <c r="B131" s="226" t="s">
        <v>330</v>
      </c>
      <c r="C131" s="227"/>
      <c r="D131" s="227"/>
      <c r="E131" s="227"/>
      <c r="F131" s="227"/>
      <c r="G131" s="227"/>
      <c r="H131" s="228"/>
      <c r="I131" s="65" t="s">
        <v>170</v>
      </c>
      <c r="J131" s="64"/>
      <c r="K131" s="55"/>
      <c r="L131" s="55"/>
      <c r="M131" s="66"/>
      <c r="N131" s="67"/>
    </row>
    <row r="132" spans="1:14" s="15" customFormat="1" ht="12" x14ac:dyDescent="0.2">
      <c r="A132" s="64" t="s">
        <v>331</v>
      </c>
      <c r="B132" s="226" t="s">
        <v>332</v>
      </c>
      <c r="C132" s="227"/>
      <c r="D132" s="227"/>
      <c r="E132" s="227"/>
      <c r="F132" s="227"/>
      <c r="G132" s="227"/>
      <c r="H132" s="228"/>
      <c r="I132" s="65" t="s">
        <v>170</v>
      </c>
      <c r="J132" s="64"/>
      <c r="K132" s="55"/>
      <c r="L132" s="55"/>
      <c r="M132" s="66"/>
      <c r="N132" s="67"/>
    </row>
    <row r="133" spans="1:14" s="15" customFormat="1" ht="24" customHeight="1" x14ac:dyDescent="0.2">
      <c r="A133" s="64" t="s">
        <v>333</v>
      </c>
      <c r="B133" s="229" t="s">
        <v>192</v>
      </c>
      <c r="C133" s="230"/>
      <c r="D133" s="230"/>
      <c r="E133" s="230"/>
      <c r="F133" s="230"/>
      <c r="G133" s="230"/>
      <c r="H133" s="231"/>
      <c r="I133" s="65" t="s">
        <v>170</v>
      </c>
      <c r="J133" s="64"/>
      <c r="K133" s="55"/>
      <c r="L133" s="55"/>
      <c r="M133" s="66"/>
      <c r="N133" s="67"/>
    </row>
    <row r="134" spans="1:14" s="15" customFormat="1" ht="12" x14ac:dyDescent="0.2">
      <c r="A134" s="64" t="s">
        <v>334</v>
      </c>
      <c r="B134" s="249" t="s">
        <v>194</v>
      </c>
      <c r="C134" s="250"/>
      <c r="D134" s="250"/>
      <c r="E134" s="250"/>
      <c r="F134" s="250"/>
      <c r="G134" s="250"/>
      <c r="H134" s="251"/>
      <c r="I134" s="65" t="s">
        <v>170</v>
      </c>
      <c r="J134" s="64"/>
      <c r="K134" s="55"/>
      <c r="L134" s="55"/>
      <c r="M134" s="66"/>
      <c r="N134" s="67"/>
    </row>
    <row r="135" spans="1:14" s="15" customFormat="1" ht="12" x14ac:dyDescent="0.2">
      <c r="A135" s="64" t="s">
        <v>335</v>
      </c>
      <c r="B135" s="249" t="s">
        <v>196</v>
      </c>
      <c r="C135" s="250"/>
      <c r="D135" s="250"/>
      <c r="E135" s="250"/>
      <c r="F135" s="250"/>
      <c r="G135" s="250"/>
      <c r="H135" s="251"/>
      <c r="I135" s="65" t="s">
        <v>170</v>
      </c>
      <c r="J135" s="64"/>
      <c r="K135" s="55"/>
      <c r="L135" s="55"/>
      <c r="M135" s="66"/>
      <c r="N135" s="67"/>
    </row>
    <row r="136" spans="1:14" s="15" customFormat="1" ht="12" x14ac:dyDescent="0.2">
      <c r="A136" s="64" t="s">
        <v>336</v>
      </c>
      <c r="B136" s="226" t="s">
        <v>337</v>
      </c>
      <c r="C136" s="227"/>
      <c r="D136" s="227"/>
      <c r="E136" s="227"/>
      <c r="F136" s="227"/>
      <c r="G136" s="227"/>
      <c r="H136" s="228"/>
      <c r="I136" s="65" t="s">
        <v>170</v>
      </c>
      <c r="J136" s="64"/>
      <c r="K136" s="55"/>
      <c r="L136" s="55"/>
      <c r="M136" s="66"/>
      <c r="N136" s="67"/>
    </row>
    <row r="137" spans="1:14" s="15" customFormat="1" ht="12" x14ac:dyDescent="0.2">
      <c r="A137" s="64" t="s">
        <v>338</v>
      </c>
      <c r="B137" s="276" t="s">
        <v>339</v>
      </c>
      <c r="C137" s="277"/>
      <c r="D137" s="277"/>
      <c r="E137" s="277"/>
      <c r="F137" s="277"/>
      <c r="G137" s="277"/>
      <c r="H137" s="278"/>
      <c r="I137" s="65" t="s">
        <v>170</v>
      </c>
      <c r="J137" s="64"/>
      <c r="K137" s="55"/>
      <c r="L137" s="55"/>
      <c r="M137" s="66"/>
      <c r="N137" s="67"/>
    </row>
    <row r="138" spans="1:14" s="15" customFormat="1" ht="12" x14ac:dyDescent="0.2">
      <c r="A138" s="64" t="s">
        <v>119</v>
      </c>
      <c r="B138" s="226" t="s">
        <v>172</v>
      </c>
      <c r="C138" s="227"/>
      <c r="D138" s="227"/>
      <c r="E138" s="227"/>
      <c r="F138" s="227"/>
      <c r="G138" s="227"/>
      <c r="H138" s="228"/>
      <c r="I138" s="65" t="s">
        <v>170</v>
      </c>
      <c r="J138" s="64"/>
      <c r="K138" s="55"/>
      <c r="L138" s="55"/>
      <c r="M138" s="66"/>
      <c r="N138" s="67"/>
    </row>
    <row r="139" spans="1:14" s="15" customFormat="1" ht="24" customHeight="1" x14ac:dyDescent="0.2">
      <c r="A139" s="64" t="s">
        <v>340</v>
      </c>
      <c r="B139" s="258" t="s">
        <v>174</v>
      </c>
      <c r="C139" s="259"/>
      <c r="D139" s="259"/>
      <c r="E139" s="259"/>
      <c r="F139" s="259"/>
      <c r="G139" s="259"/>
      <c r="H139" s="260"/>
      <c r="I139" s="65" t="s">
        <v>170</v>
      </c>
      <c r="J139" s="64"/>
      <c r="K139" s="55"/>
      <c r="L139" s="55"/>
      <c r="M139" s="66"/>
      <c r="N139" s="67"/>
    </row>
    <row r="140" spans="1:14" s="15" customFormat="1" ht="24" customHeight="1" x14ac:dyDescent="0.2">
      <c r="A140" s="64" t="s">
        <v>341</v>
      </c>
      <c r="B140" s="258" t="s">
        <v>176</v>
      </c>
      <c r="C140" s="259"/>
      <c r="D140" s="259"/>
      <c r="E140" s="259"/>
      <c r="F140" s="259"/>
      <c r="G140" s="259"/>
      <c r="H140" s="260"/>
      <c r="I140" s="65" t="s">
        <v>170</v>
      </c>
      <c r="J140" s="64"/>
      <c r="K140" s="55"/>
      <c r="L140" s="55"/>
      <c r="M140" s="66"/>
      <c r="N140" s="67"/>
    </row>
    <row r="141" spans="1:14" s="15" customFormat="1" ht="24" customHeight="1" x14ac:dyDescent="0.2">
      <c r="A141" s="64" t="s">
        <v>342</v>
      </c>
      <c r="B141" s="258" t="s">
        <v>178</v>
      </c>
      <c r="C141" s="259"/>
      <c r="D141" s="259"/>
      <c r="E141" s="259"/>
      <c r="F141" s="259"/>
      <c r="G141" s="259"/>
      <c r="H141" s="260"/>
      <c r="I141" s="65" t="s">
        <v>170</v>
      </c>
      <c r="J141" s="64"/>
      <c r="K141" s="55"/>
      <c r="L141" s="55"/>
      <c r="M141" s="66"/>
      <c r="N141" s="67"/>
    </row>
    <row r="142" spans="1:14" s="15" customFormat="1" ht="12" x14ac:dyDescent="0.2">
      <c r="A142" s="64" t="s">
        <v>120</v>
      </c>
      <c r="B142" s="226" t="s">
        <v>180</v>
      </c>
      <c r="C142" s="227"/>
      <c r="D142" s="227"/>
      <c r="E142" s="227"/>
      <c r="F142" s="227"/>
      <c r="G142" s="227"/>
      <c r="H142" s="228"/>
      <c r="I142" s="65" t="s">
        <v>170</v>
      </c>
      <c r="J142" s="64"/>
      <c r="K142" s="55"/>
      <c r="L142" s="55"/>
      <c r="M142" s="66"/>
      <c r="N142" s="67"/>
    </row>
    <row r="143" spans="1:14" s="15" customFormat="1" ht="12" x14ac:dyDescent="0.2">
      <c r="A143" s="64" t="s">
        <v>121</v>
      </c>
      <c r="B143" s="226" t="s">
        <v>182</v>
      </c>
      <c r="C143" s="227"/>
      <c r="D143" s="227"/>
      <c r="E143" s="227"/>
      <c r="F143" s="227"/>
      <c r="G143" s="227"/>
      <c r="H143" s="228"/>
      <c r="I143" s="65" t="s">
        <v>170</v>
      </c>
      <c r="J143" s="64"/>
      <c r="K143" s="55"/>
      <c r="L143" s="55"/>
      <c r="M143" s="66"/>
      <c r="N143" s="67"/>
    </row>
    <row r="144" spans="1:14" s="15" customFormat="1" ht="12" x14ac:dyDescent="0.2">
      <c r="A144" s="64" t="s">
        <v>122</v>
      </c>
      <c r="B144" s="226" t="s">
        <v>184</v>
      </c>
      <c r="C144" s="227"/>
      <c r="D144" s="227"/>
      <c r="E144" s="227"/>
      <c r="F144" s="227"/>
      <c r="G144" s="227"/>
      <c r="H144" s="228"/>
      <c r="I144" s="65" t="s">
        <v>170</v>
      </c>
      <c r="J144" s="64"/>
      <c r="K144" s="55"/>
      <c r="L144" s="55"/>
      <c r="M144" s="66"/>
      <c r="N144" s="67"/>
    </row>
    <row r="145" spans="1:14" s="15" customFormat="1" ht="12" x14ac:dyDescent="0.2">
      <c r="A145" s="64" t="s">
        <v>343</v>
      </c>
      <c r="B145" s="226" t="s">
        <v>186</v>
      </c>
      <c r="C145" s="227"/>
      <c r="D145" s="227"/>
      <c r="E145" s="227"/>
      <c r="F145" s="227"/>
      <c r="G145" s="227"/>
      <c r="H145" s="228"/>
      <c r="I145" s="65" t="s">
        <v>170</v>
      </c>
      <c r="J145" s="64"/>
      <c r="K145" s="55"/>
      <c r="L145" s="55"/>
      <c r="M145" s="66"/>
      <c r="N145" s="67"/>
    </row>
    <row r="146" spans="1:14" s="15" customFormat="1" ht="12" x14ac:dyDescent="0.2">
      <c r="A146" s="64" t="s">
        <v>344</v>
      </c>
      <c r="B146" s="226" t="s">
        <v>188</v>
      </c>
      <c r="C146" s="227"/>
      <c r="D146" s="227"/>
      <c r="E146" s="227"/>
      <c r="F146" s="227"/>
      <c r="G146" s="227"/>
      <c r="H146" s="228"/>
      <c r="I146" s="65" t="s">
        <v>170</v>
      </c>
      <c r="J146" s="64"/>
      <c r="K146" s="55"/>
      <c r="L146" s="55"/>
      <c r="M146" s="66"/>
      <c r="N146" s="67"/>
    </row>
    <row r="147" spans="1:14" s="15" customFormat="1" ht="12" x14ac:dyDescent="0.2">
      <c r="A147" s="64" t="s">
        <v>345</v>
      </c>
      <c r="B147" s="226" t="s">
        <v>190</v>
      </c>
      <c r="C147" s="227"/>
      <c r="D147" s="227"/>
      <c r="E147" s="227"/>
      <c r="F147" s="227"/>
      <c r="G147" s="227"/>
      <c r="H147" s="228"/>
      <c r="I147" s="65" t="s">
        <v>170</v>
      </c>
      <c r="J147" s="64"/>
      <c r="K147" s="55"/>
      <c r="L147" s="55"/>
      <c r="M147" s="66"/>
      <c r="N147" s="67"/>
    </row>
    <row r="148" spans="1:14" s="15" customFormat="1" ht="24" customHeight="1" x14ac:dyDescent="0.2">
      <c r="A148" s="64" t="s">
        <v>346</v>
      </c>
      <c r="B148" s="229" t="s">
        <v>192</v>
      </c>
      <c r="C148" s="230"/>
      <c r="D148" s="230"/>
      <c r="E148" s="230"/>
      <c r="F148" s="230"/>
      <c r="G148" s="230"/>
      <c r="H148" s="231"/>
      <c r="I148" s="65" t="s">
        <v>170</v>
      </c>
      <c r="J148" s="64"/>
      <c r="K148" s="55"/>
      <c r="L148" s="55"/>
      <c r="M148" s="66"/>
      <c r="N148" s="67"/>
    </row>
    <row r="149" spans="1:14" s="15" customFormat="1" ht="12" x14ac:dyDescent="0.2">
      <c r="A149" s="64" t="s">
        <v>347</v>
      </c>
      <c r="B149" s="249" t="s">
        <v>194</v>
      </c>
      <c r="C149" s="250"/>
      <c r="D149" s="250"/>
      <c r="E149" s="250"/>
      <c r="F149" s="250"/>
      <c r="G149" s="250"/>
      <c r="H149" s="251"/>
      <c r="I149" s="65" t="s">
        <v>170</v>
      </c>
      <c r="J149" s="64"/>
      <c r="K149" s="55"/>
      <c r="L149" s="55"/>
      <c r="M149" s="66"/>
      <c r="N149" s="67"/>
    </row>
    <row r="150" spans="1:14" s="15" customFormat="1" ht="12" x14ac:dyDescent="0.2">
      <c r="A150" s="64" t="s">
        <v>348</v>
      </c>
      <c r="B150" s="249" t="s">
        <v>196</v>
      </c>
      <c r="C150" s="250"/>
      <c r="D150" s="250"/>
      <c r="E150" s="250"/>
      <c r="F150" s="250"/>
      <c r="G150" s="250"/>
      <c r="H150" s="251"/>
      <c r="I150" s="65" t="s">
        <v>170</v>
      </c>
      <c r="J150" s="64"/>
      <c r="K150" s="55"/>
      <c r="L150" s="55"/>
      <c r="M150" s="66"/>
      <c r="N150" s="67"/>
    </row>
    <row r="151" spans="1:14" s="15" customFormat="1" ht="12" x14ac:dyDescent="0.2">
      <c r="A151" s="64" t="s">
        <v>349</v>
      </c>
      <c r="B151" s="226" t="s">
        <v>198</v>
      </c>
      <c r="C151" s="227"/>
      <c r="D151" s="227"/>
      <c r="E151" s="227"/>
      <c r="F151" s="227"/>
      <c r="G151" s="227"/>
      <c r="H151" s="228"/>
      <c r="I151" s="65" t="s">
        <v>170</v>
      </c>
      <c r="J151" s="64"/>
      <c r="K151" s="55"/>
      <c r="L151" s="55"/>
      <c r="M151" s="66"/>
      <c r="N151" s="67"/>
    </row>
    <row r="152" spans="1:14" s="15" customFormat="1" ht="12" x14ac:dyDescent="0.2">
      <c r="A152" s="64" t="s">
        <v>350</v>
      </c>
      <c r="B152" s="276" t="s">
        <v>351</v>
      </c>
      <c r="C152" s="277"/>
      <c r="D152" s="277"/>
      <c r="E152" s="277"/>
      <c r="F152" s="277"/>
      <c r="G152" s="277"/>
      <c r="H152" s="278"/>
      <c r="I152" s="65" t="s">
        <v>170</v>
      </c>
      <c r="J152" s="64"/>
      <c r="K152" s="55"/>
      <c r="L152" s="55"/>
      <c r="M152" s="66"/>
      <c r="N152" s="67"/>
    </row>
    <row r="153" spans="1:14" s="15" customFormat="1" ht="12" x14ac:dyDescent="0.2">
      <c r="A153" s="64" t="s">
        <v>352</v>
      </c>
      <c r="B153" s="249" t="s">
        <v>353</v>
      </c>
      <c r="C153" s="250"/>
      <c r="D153" s="250"/>
      <c r="E153" s="250"/>
      <c r="F153" s="250"/>
      <c r="G153" s="250"/>
      <c r="H153" s="251"/>
      <c r="I153" s="65" t="s">
        <v>170</v>
      </c>
      <c r="J153" s="64"/>
      <c r="K153" s="55"/>
      <c r="L153" s="55"/>
      <c r="M153" s="66"/>
      <c r="N153" s="67"/>
    </row>
    <row r="154" spans="1:14" s="15" customFormat="1" ht="12" x14ac:dyDescent="0.2">
      <c r="A154" s="64" t="s">
        <v>354</v>
      </c>
      <c r="B154" s="226" t="s">
        <v>355</v>
      </c>
      <c r="C154" s="227"/>
      <c r="D154" s="227"/>
      <c r="E154" s="227"/>
      <c r="F154" s="227"/>
      <c r="G154" s="227"/>
      <c r="H154" s="228"/>
      <c r="I154" s="65" t="s">
        <v>170</v>
      </c>
      <c r="J154" s="64"/>
      <c r="K154" s="55"/>
      <c r="L154" s="55"/>
      <c r="M154" s="66"/>
      <c r="N154" s="67"/>
    </row>
    <row r="155" spans="1:14" s="15" customFormat="1" ht="12" x14ac:dyDescent="0.2">
      <c r="A155" s="64" t="s">
        <v>356</v>
      </c>
      <c r="B155" s="226" t="s">
        <v>357</v>
      </c>
      <c r="C155" s="227"/>
      <c r="D155" s="227"/>
      <c r="E155" s="227"/>
      <c r="F155" s="227"/>
      <c r="G155" s="227"/>
      <c r="H155" s="228"/>
      <c r="I155" s="65" t="s">
        <v>170</v>
      </c>
      <c r="J155" s="64"/>
      <c r="K155" s="55"/>
      <c r="L155" s="55"/>
      <c r="M155" s="66"/>
      <c r="N155" s="67"/>
    </row>
    <row r="156" spans="1:14" s="15" customFormat="1" ht="24" customHeight="1" x14ac:dyDescent="0.2">
      <c r="A156" s="64" t="s">
        <v>358</v>
      </c>
      <c r="B156" s="279" t="s">
        <v>359</v>
      </c>
      <c r="C156" s="280"/>
      <c r="D156" s="280"/>
      <c r="E156" s="280"/>
      <c r="F156" s="280"/>
      <c r="G156" s="280"/>
      <c r="H156" s="281"/>
      <c r="I156" s="65" t="s">
        <v>170</v>
      </c>
      <c r="J156" s="64"/>
      <c r="K156" s="55"/>
      <c r="L156" s="55"/>
      <c r="M156" s="66"/>
      <c r="N156" s="67"/>
    </row>
    <row r="157" spans="1:14" s="15" customFormat="1" ht="24" customHeight="1" x14ac:dyDescent="0.2">
      <c r="A157" s="64" t="s">
        <v>360</v>
      </c>
      <c r="B157" s="279" t="s">
        <v>361</v>
      </c>
      <c r="C157" s="280"/>
      <c r="D157" s="280"/>
      <c r="E157" s="280"/>
      <c r="F157" s="280"/>
      <c r="G157" s="280"/>
      <c r="H157" s="281"/>
      <c r="I157" s="65" t="s">
        <v>170</v>
      </c>
      <c r="J157" s="64"/>
      <c r="K157" s="55"/>
      <c r="L157" s="55"/>
      <c r="M157" s="66"/>
      <c r="N157" s="67"/>
    </row>
    <row r="158" spans="1:14" s="15" customFormat="1" ht="12" x14ac:dyDescent="0.2">
      <c r="A158" s="64" t="s">
        <v>362</v>
      </c>
      <c r="B158" s="226" t="s">
        <v>363</v>
      </c>
      <c r="C158" s="227"/>
      <c r="D158" s="227"/>
      <c r="E158" s="227"/>
      <c r="F158" s="227"/>
      <c r="G158" s="227"/>
      <c r="H158" s="228"/>
      <c r="I158" s="65" t="s">
        <v>170</v>
      </c>
      <c r="J158" s="64"/>
      <c r="K158" s="55"/>
      <c r="L158" s="55"/>
      <c r="M158" s="66"/>
      <c r="N158" s="67"/>
    </row>
    <row r="159" spans="1:14" s="15" customFormat="1" ht="12" x14ac:dyDescent="0.2">
      <c r="A159" s="64" t="s">
        <v>364</v>
      </c>
      <c r="B159" s="226" t="s">
        <v>365</v>
      </c>
      <c r="C159" s="227"/>
      <c r="D159" s="227"/>
      <c r="E159" s="227"/>
      <c r="F159" s="227"/>
      <c r="G159" s="227"/>
      <c r="H159" s="228"/>
      <c r="I159" s="65" t="s">
        <v>170</v>
      </c>
      <c r="J159" s="64"/>
      <c r="K159" s="55"/>
      <c r="L159" s="55"/>
      <c r="M159" s="66"/>
      <c r="N159" s="67"/>
    </row>
    <row r="160" spans="1:14" s="15" customFormat="1" ht="24" customHeight="1" x14ac:dyDescent="0.2">
      <c r="A160" s="64" t="s">
        <v>366</v>
      </c>
      <c r="B160" s="279" t="s">
        <v>367</v>
      </c>
      <c r="C160" s="280"/>
      <c r="D160" s="280"/>
      <c r="E160" s="280"/>
      <c r="F160" s="280"/>
      <c r="G160" s="280"/>
      <c r="H160" s="281"/>
      <c r="I160" s="65" t="s">
        <v>170</v>
      </c>
      <c r="J160" s="64"/>
      <c r="K160" s="55"/>
      <c r="L160" s="55"/>
      <c r="M160" s="66"/>
      <c r="N160" s="67"/>
    </row>
    <row r="161" spans="1:14" s="15" customFormat="1" ht="12" x14ac:dyDescent="0.2">
      <c r="A161" s="64" t="s">
        <v>368</v>
      </c>
      <c r="B161" s="226" t="s">
        <v>369</v>
      </c>
      <c r="C161" s="227"/>
      <c r="D161" s="227"/>
      <c r="E161" s="227"/>
      <c r="F161" s="227"/>
      <c r="G161" s="227"/>
      <c r="H161" s="228"/>
      <c r="I161" s="65" t="s">
        <v>170</v>
      </c>
      <c r="J161" s="64"/>
      <c r="K161" s="55"/>
      <c r="L161" s="55"/>
      <c r="M161" s="66"/>
      <c r="N161" s="67"/>
    </row>
    <row r="162" spans="1:14" s="15" customFormat="1" ht="12" x14ac:dyDescent="0.2">
      <c r="A162" s="64" t="s">
        <v>370</v>
      </c>
      <c r="B162" s="226" t="s">
        <v>371</v>
      </c>
      <c r="C162" s="227"/>
      <c r="D162" s="227"/>
      <c r="E162" s="227"/>
      <c r="F162" s="227"/>
      <c r="G162" s="227"/>
      <c r="H162" s="228"/>
      <c r="I162" s="65" t="s">
        <v>170</v>
      </c>
      <c r="J162" s="64"/>
      <c r="K162" s="55"/>
      <c r="L162" s="55"/>
      <c r="M162" s="66"/>
      <c r="N162" s="67"/>
    </row>
    <row r="163" spans="1:14" s="15" customFormat="1" ht="12" x14ac:dyDescent="0.2">
      <c r="A163" s="64" t="s">
        <v>372</v>
      </c>
      <c r="B163" s="276" t="s">
        <v>373</v>
      </c>
      <c r="C163" s="277"/>
      <c r="D163" s="277"/>
      <c r="E163" s="277"/>
      <c r="F163" s="277"/>
      <c r="G163" s="277"/>
      <c r="H163" s="278"/>
      <c r="I163" s="65" t="s">
        <v>170</v>
      </c>
      <c r="J163" s="64"/>
      <c r="K163" s="55"/>
      <c r="L163" s="55"/>
      <c r="M163" s="66"/>
      <c r="N163" s="67"/>
    </row>
    <row r="164" spans="1:14" s="15" customFormat="1" ht="12" x14ac:dyDescent="0.2">
      <c r="A164" s="64" t="s">
        <v>374</v>
      </c>
      <c r="B164" s="276" t="s">
        <v>375</v>
      </c>
      <c r="C164" s="277"/>
      <c r="D164" s="277"/>
      <c r="E164" s="277"/>
      <c r="F164" s="277"/>
      <c r="G164" s="277"/>
      <c r="H164" s="278"/>
      <c r="I164" s="65" t="s">
        <v>170</v>
      </c>
      <c r="J164" s="64"/>
      <c r="K164" s="55"/>
      <c r="L164" s="55"/>
      <c r="M164" s="66"/>
      <c r="N164" s="67"/>
    </row>
    <row r="165" spans="1:14" s="15" customFormat="1" ht="12" x14ac:dyDescent="0.2">
      <c r="A165" s="64" t="s">
        <v>376</v>
      </c>
      <c r="B165" s="276" t="s">
        <v>377</v>
      </c>
      <c r="C165" s="277"/>
      <c r="D165" s="277"/>
      <c r="E165" s="277"/>
      <c r="F165" s="277"/>
      <c r="G165" s="277"/>
      <c r="H165" s="278"/>
      <c r="I165" s="65" t="s">
        <v>170</v>
      </c>
      <c r="J165" s="64"/>
      <c r="K165" s="55"/>
      <c r="L165" s="55"/>
      <c r="M165" s="66"/>
      <c r="N165" s="67"/>
    </row>
    <row r="166" spans="1:14" s="15" customFormat="1" ht="12.75" thickBot="1" x14ac:dyDescent="0.25">
      <c r="A166" s="68" t="s">
        <v>378</v>
      </c>
      <c r="B166" s="282" t="s">
        <v>379</v>
      </c>
      <c r="C166" s="283"/>
      <c r="D166" s="283"/>
      <c r="E166" s="283"/>
      <c r="F166" s="283"/>
      <c r="G166" s="283"/>
      <c r="H166" s="284"/>
      <c r="I166" s="69" t="s">
        <v>170</v>
      </c>
      <c r="J166" s="68"/>
      <c r="K166" s="70"/>
      <c r="L166" s="70"/>
      <c r="M166" s="71"/>
      <c r="N166" s="72"/>
    </row>
    <row r="167" spans="1:14" s="15" customFormat="1" ht="12" x14ac:dyDescent="0.2">
      <c r="A167" s="73" t="s">
        <v>380</v>
      </c>
      <c r="B167" s="267" t="s">
        <v>261</v>
      </c>
      <c r="C167" s="268"/>
      <c r="D167" s="268"/>
      <c r="E167" s="268"/>
      <c r="F167" s="268"/>
      <c r="G167" s="268"/>
      <c r="H167" s="269"/>
      <c r="I167" s="74" t="s">
        <v>381</v>
      </c>
      <c r="J167" s="73"/>
      <c r="K167" s="75"/>
      <c r="L167" s="75"/>
      <c r="M167" s="76"/>
      <c r="N167" s="77"/>
    </row>
    <row r="168" spans="1:14" s="15" customFormat="1" ht="12" x14ac:dyDescent="0.2">
      <c r="A168" s="64" t="s">
        <v>382</v>
      </c>
      <c r="B168" s="226" t="s">
        <v>383</v>
      </c>
      <c r="C168" s="227"/>
      <c r="D168" s="227"/>
      <c r="E168" s="227"/>
      <c r="F168" s="227"/>
      <c r="G168" s="227"/>
      <c r="H168" s="228"/>
      <c r="I168" s="65" t="s">
        <v>170</v>
      </c>
      <c r="J168" s="64"/>
      <c r="K168" s="55"/>
      <c r="L168" s="55"/>
      <c r="M168" s="66"/>
      <c r="N168" s="67"/>
    </row>
    <row r="169" spans="1:14" s="15" customFormat="1" ht="12" x14ac:dyDescent="0.2">
      <c r="A169" s="64" t="s">
        <v>384</v>
      </c>
      <c r="B169" s="249" t="s">
        <v>385</v>
      </c>
      <c r="C169" s="250"/>
      <c r="D169" s="250"/>
      <c r="E169" s="250"/>
      <c r="F169" s="250"/>
      <c r="G169" s="250"/>
      <c r="H169" s="251"/>
      <c r="I169" s="65" t="s">
        <v>170</v>
      </c>
      <c r="J169" s="64"/>
      <c r="K169" s="55"/>
      <c r="L169" s="55"/>
      <c r="M169" s="66"/>
      <c r="N169" s="67"/>
    </row>
    <row r="170" spans="1:14" s="15" customFormat="1" ht="12" x14ac:dyDescent="0.2">
      <c r="A170" s="64" t="s">
        <v>386</v>
      </c>
      <c r="B170" s="264" t="s">
        <v>387</v>
      </c>
      <c r="C170" s="265"/>
      <c r="D170" s="265"/>
      <c r="E170" s="265"/>
      <c r="F170" s="265"/>
      <c r="G170" s="265"/>
      <c r="H170" s="266"/>
      <c r="I170" s="65" t="s">
        <v>170</v>
      </c>
      <c r="J170" s="64"/>
      <c r="K170" s="55"/>
      <c r="L170" s="55"/>
      <c r="M170" s="66"/>
      <c r="N170" s="67"/>
    </row>
    <row r="171" spans="1:14" s="15" customFormat="1" ht="24" customHeight="1" x14ac:dyDescent="0.2">
      <c r="A171" s="64" t="s">
        <v>388</v>
      </c>
      <c r="B171" s="285" t="s">
        <v>174</v>
      </c>
      <c r="C171" s="286"/>
      <c r="D171" s="286"/>
      <c r="E171" s="286"/>
      <c r="F171" s="286"/>
      <c r="G171" s="286"/>
      <c r="H171" s="287"/>
      <c r="I171" s="65" t="s">
        <v>170</v>
      </c>
      <c r="J171" s="64"/>
      <c r="K171" s="55"/>
      <c r="L171" s="55"/>
      <c r="M171" s="66"/>
      <c r="N171" s="67"/>
    </row>
    <row r="172" spans="1:14" s="15" customFormat="1" ht="12" x14ac:dyDescent="0.2">
      <c r="A172" s="64" t="s">
        <v>389</v>
      </c>
      <c r="B172" s="261" t="s">
        <v>387</v>
      </c>
      <c r="C172" s="262"/>
      <c r="D172" s="262"/>
      <c r="E172" s="262"/>
      <c r="F172" s="262"/>
      <c r="G172" s="262"/>
      <c r="H172" s="263"/>
      <c r="I172" s="65" t="s">
        <v>170</v>
      </c>
      <c r="J172" s="64"/>
      <c r="K172" s="55"/>
      <c r="L172" s="55"/>
      <c r="M172" s="66"/>
      <c r="N172" s="67"/>
    </row>
    <row r="173" spans="1:14" s="15" customFormat="1" ht="24" customHeight="1" x14ac:dyDescent="0.2">
      <c r="A173" s="64" t="s">
        <v>390</v>
      </c>
      <c r="B173" s="285" t="s">
        <v>176</v>
      </c>
      <c r="C173" s="286"/>
      <c r="D173" s="286"/>
      <c r="E173" s="286"/>
      <c r="F173" s="286"/>
      <c r="G173" s="286"/>
      <c r="H173" s="287"/>
      <c r="I173" s="65" t="s">
        <v>170</v>
      </c>
      <c r="J173" s="64"/>
      <c r="K173" s="55"/>
      <c r="L173" s="55"/>
      <c r="M173" s="66"/>
      <c r="N173" s="67"/>
    </row>
    <row r="174" spans="1:14" s="15" customFormat="1" ht="12" x14ac:dyDescent="0.2">
      <c r="A174" s="64" t="s">
        <v>391</v>
      </c>
      <c r="B174" s="261" t="s">
        <v>387</v>
      </c>
      <c r="C174" s="262"/>
      <c r="D174" s="262"/>
      <c r="E174" s="262"/>
      <c r="F174" s="262"/>
      <c r="G174" s="262"/>
      <c r="H174" s="263"/>
      <c r="I174" s="65" t="s">
        <v>170</v>
      </c>
      <c r="J174" s="64"/>
      <c r="K174" s="55"/>
      <c r="L174" s="55"/>
      <c r="M174" s="66"/>
      <c r="N174" s="67"/>
    </row>
    <row r="175" spans="1:14" s="15" customFormat="1" ht="24" customHeight="1" x14ac:dyDescent="0.2">
      <c r="A175" s="64" t="s">
        <v>392</v>
      </c>
      <c r="B175" s="285" t="s">
        <v>178</v>
      </c>
      <c r="C175" s="286"/>
      <c r="D175" s="286"/>
      <c r="E175" s="286"/>
      <c r="F175" s="286"/>
      <c r="G175" s="286"/>
      <c r="H175" s="287"/>
      <c r="I175" s="65" t="s">
        <v>170</v>
      </c>
      <c r="J175" s="64"/>
      <c r="K175" s="55"/>
      <c r="L175" s="55"/>
      <c r="M175" s="66"/>
      <c r="N175" s="67"/>
    </row>
    <row r="176" spans="1:14" s="15" customFormat="1" ht="12" x14ac:dyDescent="0.2">
      <c r="A176" s="64" t="s">
        <v>393</v>
      </c>
      <c r="B176" s="261" t="s">
        <v>387</v>
      </c>
      <c r="C176" s="262"/>
      <c r="D176" s="262"/>
      <c r="E176" s="262"/>
      <c r="F176" s="262"/>
      <c r="G176" s="262"/>
      <c r="H176" s="263"/>
      <c r="I176" s="65" t="s">
        <v>170</v>
      </c>
      <c r="J176" s="64"/>
      <c r="K176" s="55"/>
      <c r="L176" s="55"/>
      <c r="M176" s="66"/>
      <c r="N176" s="67"/>
    </row>
    <row r="177" spans="1:14" s="15" customFormat="1" ht="12" x14ac:dyDescent="0.2">
      <c r="A177" s="64" t="s">
        <v>394</v>
      </c>
      <c r="B177" s="249" t="s">
        <v>395</v>
      </c>
      <c r="C177" s="250"/>
      <c r="D177" s="250"/>
      <c r="E177" s="250"/>
      <c r="F177" s="250"/>
      <c r="G177" s="250"/>
      <c r="H177" s="251"/>
      <c r="I177" s="65" t="s">
        <v>170</v>
      </c>
      <c r="J177" s="64"/>
      <c r="K177" s="55"/>
      <c r="L177" s="55"/>
      <c r="M177" s="66"/>
      <c r="N177" s="67"/>
    </row>
    <row r="178" spans="1:14" s="15" customFormat="1" ht="12" x14ac:dyDescent="0.2">
      <c r="A178" s="64" t="s">
        <v>396</v>
      </c>
      <c r="B178" s="264" t="s">
        <v>387</v>
      </c>
      <c r="C178" s="265"/>
      <c r="D178" s="265"/>
      <c r="E178" s="265"/>
      <c r="F178" s="265"/>
      <c r="G178" s="265"/>
      <c r="H178" s="266"/>
      <c r="I178" s="65" t="s">
        <v>170</v>
      </c>
      <c r="J178" s="64"/>
      <c r="K178" s="55"/>
      <c r="L178" s="55"/>
      <c r="M178" s="66"/>
      <c r="N178" s="67"/>
    </row>
    <row r="179" spans="1:14" s="15" customFormat="1" ht="12" x14ac:dyDescent="0.2">
      <c r="A179" s="64" t="s">
        <v>397</v>
      </c>
      <c r="B179" s="249" t="s">
        <v>398</v>
      </c>
      <c r="C179" s="250"/>
      <c r="D179" s="250"/>
      <c r="E179" s="250"/>
      <c r="F179" s="250"/>
      <c r="G179" s="250"/>
      <c r="H179" s="251"/>
      <c r="I179" s="65" t="s">
        <v>170</v>
      </c>
      <c r="J179" s="64"/>
      <c r="K179" s="55"/>
      <c r="L179" s="55"/>
      <c r="M179" s="66"/>
      <c r="N179" s="67"/>
    </row>
    <row r="180" spans="1:14" s="15" customFormat="1" ht="12" x14ac:dyDescent="0.2">
      <c r="A180" s="64" t="s">
        <v>399</v>
      </c>
      <c r="B180" s="264" t="s">
        <v>387</v>
      </c>
      <c r="C180" s="265"/>
      <c r="D180" s="265"/>
      <c r="E180" s="265"/>
      <c r="F180" s="265"/>
      <c r="G180" s="265"/>
      <c r="H180" s="266"/>
      <c r="I180" s="65" t="s">
        <v>170</v>
      </c>
      <c r="J180" s="64"/>
      <c r="K180" s="55"/>
      <c r="L180" s="55"/>
      <c r="M180" s="66"/>
      <c r="N180" s="67"/>
    </row>
    <row r="181" spans="1:14" s="15" customFormat="1" ht="12" x14ac:dyDescent="0.2">
      <c r="A181" s="64" t="s">
        <v>400</v>
      </c>
      <c r="B181" s="249" t="s">
        <v>401</v>
      </c>
      <c r="C181" s="250"/>
      <c r="D181" s="250"/>
      <c r="E181" s="250"/>
      <c r="F181" s="250"/>
      <c r="G181" s="250"/>
      <c r="H181" s="251"/>
      <c r="I181" s="65" t="s">
        <v>170</v>
      </c>
      <c r="J181" s="64"/>
      <c r="K181" s="55"/>
      <c r="L181" s="55"/>
      <c r="M181" s="66"/>
      <c r="N181" s="67"/>
    </row>
    <row r="182" spans="1:14" s="15" customFormat="1" ht="12" x14ac:dyDescent="0.2">
      <c r="A182" s="64" t="s">
        <v>402</v>
      </c>
      <c r="B182" s="264" t="s">
        <v>387</v>
      </c>
      <c r="C182" s="265"/>
      <c r="D182" s="265"/>
      <c r="E182" s="265"/>
      <c r="F182" s="265"/>
      <c r="G182" s="265"/>
      <c r="H182" s="266"/>
      <c r="I182" s="65" t="s">
        <v>170</v>
      </c>
      <c r="J182" s="64"/>
      <c r="K182" s="55"/>
      <c r="L182" s="55"/>
      <c r="M182" s="66"/>
      <c r="N182" s="67"/>
    </row>
    <row r="183" spans="1:14" s="15" customFormat="1" ht="12" x14ac:dyDescent="0.2">
      <c r="A183" s="64" t="s">
        <v>403</v>
      </c>
      <c r="B183" s="249" t="s">
        <v>404</v>
      </c>
      <c r="C183" s="250"/>
      <c r="D183" s="250"/>
      <c r="E183" s="250"/>
      <c r="F183" s="250"/>
      <c r="G183" s="250"/>
      <c r="H183" s="251"/>
      <c r="I183" s="65" t="s">
        <v>170</v>
      </c>
      <c r="J183" s="64"/>
      <c r="K183" s="55"/>
      <c r="L183" s="55"/>
      <c r="M183" s="66"/>
      <c r="N183" s="67"/>
    </row>
    <row r="184" spans="1:14" s="15" customFormat="1" ht="12" x14ac:dyDescent="0.2">
      <c r="A184" s="64" t="s">
        <v>405</v>
      </c>
      <c r="B184" s="264" t="s">
        <v>387</v>
      </c>
      <c r="C184" s="265"/>
      <c r="D184" s="265"/>
      <c r="E184" s="265"/>
      <c r="F184" s="265"/>
      <c r="G184" s="265"/>
      <c r="H184" s="266"/>
      <c r="I184" s="65" t="s">
        <v>170</v>
      </c>
      <c r="J184" s="64"/>
      <c r="K184" s="55"/>
      <c r="L184" s="55"/>
      <c r="M184" s="66"/>
      <c r="N184" s="67"/>
    </row>
    <row r="185" spans="1:14" s="15" customFormat="1" ht="12" x14ac:dyDescent="0.2">
      <c r="A185" s="64" t="s">
        <v>406</v>
      </c>
      <c r="B185" s="249" t="s">
        <v>407</v>
      </c>
      <c r="C185" s="250"/>
      <c r="D185" s="250"/>
      <c r="E185" s="250"/>
      <c r="F185" s="250"/>
      <c r="G185" s="250"/>
      <c r="H185" s="251"/>
      <c r="I185" s="65" t="s">
        <v>170</v>
      </c>
      <c r="J185" s="64"/>
      <c r="K185" s="55"/>
      <c r="L185" s="55"/>
      <c r="M185" s="66"/>
      <c r="N185" s="67"/>
    </row>
    <row r="186" spans="1:14" s="15" customFormat="1" ht="12" x14ac:dyDescent="0.2">
      <c r="A186" s="64" t="s">
        <v>408</v>
      </c>
      <c r="B186" s="264" t="s">
        <v>387</v>
      </c>
      <c r="C186" s="265"/>
      <c r="D186" s="265"/>
      <c r="E186" s="265"/>
      <c r="F186" s="265"/>
      <c r="G186" s="265"/>
      <c r="H186" s="266"/>
      <c r="I186" s="65" t="s">
        <v>170</v>
      </c>
      <c r="J186" s="64"/>
      <c r="K186" s="55"/>
      <c r="L186" s="55"/>
      <c r="M186" s="66"/>
      <c r="N186" s="67"/>
    </row>
    <row r="187" spans="1:14" s="15" customFormat="1" ht="12" x14ac:dyDescent="0.2">
      <c r="A187" s="64" t="s">
        <v>406</v>
      </c>
      <c r="B187" s="249" t="s">
        <v>409</v>
      </c>
      <c r="C187" s="250"/>
      <c r="D187" s="250"/>
      <c r="E187" s="250"/>
      <c r="F187" s="250"/>
      <c r="G187" s="250"/>
      <c r="H187" s="251"/>
      <c r="I187" s="65" t="s">
        <v>170</v>
      </c>
      <c r="J187" s="64"/>
      <c r="K187" s="55"/>
      <c r="L187" s="55"/>
      <c r="M187" s="66"/>
      <c r="N187" s="67"/>
    </row>
    <row r="188" spans="1:14" s="15" customFormat="1" ht="12" x14ac:dyDescent="0.2">
      <c r="A188" s="64" t="s">
        <v>410</v>
      </c>
      <c r="B188" s="264" t="s">
        <v>387</v>
      </c>
      <c r="C188" s="265"/>
      <c r="D188" s="265"/>
      <c r="E188" s="265"/>
      <c r="F188" s="265"/>
      <c r="G188" s="265"/>
      <c r="H188" s="266"/>
      <c r="I188" s="65" t="s">
        <v>170</v>
      </c>
      <c r="J188" s="64"/>
      <c r="K188" s="55"/>
      <c r="L188" s="55"/>
      <c r="M188" s="66"/>
      <c r="N188" s="67"/>
    </row>
    <row r="189" spans="1:14" s="15" customFormat="1" ht="24" customHeight="1" x14ac:dyDescent="0.2">
      <c r="A189" s="64" t="s">
        <v>411</v>
      </c>
      <c r="B189" s="258" t="s">
        <v>412</v>
      </c>
      <c r="C189" s="259"/>
      <c r="D189" s="259"/>
      <c r="E189" s="259"/>
      <c r="F189" s="259"/>
      <c r="G189" s="259"/>
      <c r="H189" s="260"/>
      <c r="I189" s="65" t="s">
        <v>170</v>
      </c>
      <c r="J189" s="64"/>
      <c r="K189" s="55"/>
      <c r="L189" s="55"/>
      <c r="M189" s="66"/>
      <c r="N189" s="67"/>
    </row>
    <row r="190" spans="1:14" s="15" customFormat="1" ht="12" x14ac:dyDescent="0.2">
      <c r="A190" s="64" t="s">
        <v>413</v>
      </c>
      <c r="B190" s="264" t="s">
        <v>387</v>
      </c>
      <c r="C190" s="265"/>
      <c r="D190" s="265"/>
      <c r="E190" s="265"/>
      <c r="F190" s="265"/>
      <c r="G190" s="265"/>
      <c r="H190" s="266"/>
      <c r="I190" s="65" t="s">
        <v>170</v>
      </c>
      <c r="J190" s="64"/>
      <c r="K190" s="55"/>
      <c r="L190" s="55"/>
      <c r="M190" s="66"/>
      <c r="N190" s="67"/>
    </row>
    <row r="191" spans="1:14" s="15" customFormat="1" ht="12" x14ac:dyDescent="0.2">
      <c r="A191" s="64" t="s">
        <v>414</v>
      </c>
      <c r="B191" s="264" t="s">
        <v>194</v>
      </c>
      <c r="C191" s="265"/>
      <c r="D191" s="265"/>
      <c r="E191" s="265"/>
      <c r="F191" s="265"/>
      <c r="G191" s="265"/>
      <c r="H191" s="266"/>
      <c r="I191" s="65" t="s">
        <v>170</v>
      </c>
      <c r="J191" s="64"/>
      <c r="K191" s="55"/>
      <c r="L191" s="55"/>
      <c r="M191" s="66"/>
      <c r="N191" s="67"/>
    </row>
    <row r="192" spans="1:14" s="15" customFormat="1" ht="12" x14ac:dyDescent="0.2">
      <c r="A192" s="64" t="s">
        <v>415</v>
      </c>
      <c r="B192" s="261" t="s">
        <v>387</v>
      </c>
      <c r="C192" s="262"/>
      <c r="D192" s="262"/>
      <c r="E192" s="262"/>
      <c r="F192" s="262"/>
      <c r="G192" s="262"/>
      <c r="H192" s="263"/>
      <c r="I192" s="65" t="s">
        <v>170</v>
      </c>
      <c r="J192" s="64"/>
      <c r="K192" s="55"/>
      <c r="L192" s="55"/>
      <c r="M192" s="66"/>
      <c r="N192" s="67"/>
    </row>
    <row r="193" spans="1:14" s="15" customFormat="1" ht="12" x14ac:dyDescent="0.2">
      <c r="A193" s="64" t="s">
        <v>416</v>
      </c>
      <c r="B193" s="264" t="s">
        <v>196</v>
      </c>
      <c r="C193" s="265"/>
      <c r="D193" s="265"/>
      <c r="E193" s="265"/>
      <c r="F193" s="265"/>
      <c r="G193" s="265"/>
      <c r="H193" s="266"/>
      <c r="I193" s="65" t="s">
        <v>170</v>
      </c>
      <c r="J193" s="64"/>
      <c r="K193" s="55"/>
      <c r="L193" s="55"/>
      <c r="M193" s="66"/>
      <c r="N193" s="67"/>
    </row>
    <row r="194" spans="1:14" s="15" customFormat="1" ht="12" x14ac:dyDescent="0.2">
      <c r="A194" s="64" t="s">
        <v>417</v>
      </c>
      <c r="B194" s="261" t="s">
        <v>387</v>
      </c>
      <c r="C194" s="262"/>
      <c r="D194" s="262"/>
      <c r="E194" s="262"/>
      <c r="F194" s="262"/>
      <c r="G194" s="262"/>
      <c r="H194" s="263"/>
      <c r="I194" s="65" t="s">
        <v>170</v>
      </c>
      <c r="J194" s="64"/>
      <c r="K194" s="55"/>
      <c r="L194" s="55"/>
      <c r="M194" s="66"/>
      <c r="N194" s="67"/>
    </row>
    <row r="195" spans="1:14" s="15" customFormat="1" ht="12" x14ac:dyDescent="0.2">
      <c r="A195" s="64" t="s">
        <v>418</v>
      </c>
      <c r="B195" s="249" t="s">
        <v>419</v>
      </c>
      <c r="C195" s="250"/>
      <c r="D195" s="250"/>
      <c r="E195" s="250"/>
      <c r="F195" s="250"/>
      <c r="G195" s="250"/>
      <c r="H195" s="251"/>
      <c r="I195" s="65" t="s">
        <v>170</v>
      </c>
      <c r="J195" s="64"/>
      <c r="K195" s="55"/>
      <c r="L195" s="55"/>
      <c r="M195" s="66"/>
      <c r="N195" s="67"/>
    </row>
    <row r="196" spans="1:14" s="15" customFormat="1" ht="12" x14ac:dyDescent="0.2">
      <c r="A196" s="64" t="s">
        <v>420</v>
      </c>
      <c r="B196" s="264" t="s">
        <v>387</v>
      </c>
      <c r="C196" s="265"/>
      <c r="D196" s="265"/>
      <c r="E196" s="265"/>
      <c r="F196" s="265"/>
      <c r="G196" s="265"/>
      <c r="H196" s="266"/>
      <c r="I196" s="65" t="s">
        <v>170</v>
      </c>
      <c r="J196" s="64"/>
      <c r="K196" s="55"/>
      <c r="L196" s="55"/>
      <c r="M196" s="66"/>
      <c r="N196" s="67"/>
    </row>
    <row r="197" spans="1:14" s="15" customFormat="1" ht="12" x14ac:dyDescent="0.2">
      <c r="A197" s="64" t="s">
        <v>421</v>
      </c>
      <c r="B197" s="226" t="s">
        <v>422</v>
      </c>
      <c r="C197" s="227"/>
      <c r="D197" s="227"/>
      <c r="E197" s="227"/>
      <c r="F197" s="227"/>
      <c r="G197" s="227"/>
      <c r="H197" s="228"/>
      <c r="I197" s="65" t="s">
        <v>170</v>
      </c>
      <c r="J197" s="64"/>
      <c r="K197" s="55"/>
      <c r="L197" s="55"/>
      <c r="M197" s="66"/>
      <c r="N197" s="67"/>
    </row>
    <row r="198" spans="1:14" s="15" customFormat="1" ht="12" x14ac:dyDescent="0.2">
      <c r="A198" s="64" t="s">
        <v>423</v>
      </c>
      <c r="B198" s="249" t="s">
        <v>424</v>
      </c>
      <c r="C198" s="250"/>
      <c r="D198" s="250"/>
      <c r="E198" s="250"/>
      <c r="F198" s="250"/>
      <c r="G198" s="250"/>
      <c r="H198" s="251"/>
      <c r="I198" s="65" t="s">
        <v>170</v>
      </c>
      <c r="J198" s="64"/>
      <c r="K198" s="55"/>
      <c r="L198" s="55"/>
      <c r="M198" s="66"/>
      <c r="N198" s="67"/>
    </row>
    <row r="199" spans="1:14" s="15" customFormat="1" ht="12" x14ac:dyDescent="0.2">
      <c r="A199" s="64" t="s">
        <v>425</v>
      </c>
      <c r="B199" s="264" t="s">
        <v>387</v>
      </c>
      <c r="C199" s="265"/>
      <c r="D199" s="265"/>
      <c r="E199" s="265"/>
      <c r="F199" s="265"/>
      <c r="G199" s="265"/>
      <c r="H199" s="266"/>
      <c r="I199" s="65" t="s">
        <v>170</v>
      </c>
      <c r="J199" s="64"/>
      <c r="K199" s="55"/>
      <c r="L199" s="55"/>
      <c r="M199" s="66"/>
      <c r="N199" s="67"/>
    </row>
    <row r="200" spans="1:14" s="15" customFormat="1" ht="12" x14ac:dyDescent="0.2">
      <c r="A200" s="64" t="s">
        <v>426</v>
      </c>
      <c r="B200" s="249" t="s">
        <v>427</v>
      </c>
      <c r="C200" s="250"/>
      <c r="D200" s="250"/>
      <c r="E200" s="250"/>
      <c r="F200" s="250"/>
      <c r="G200" s="250"/>
      <c r="H200" s="251"/>
      <c r="I200" s="65" t="s">
        <v>170</v>
      </c>
      <c r="J200" s="64"/>
      <c r="K200" s="55"/>
      <c r="L200" s="55"/>
      <c r="M200" s="66"/>
      <c r="N200" s="67"/>
    </row>
    <row r="201" spans="1:14" s="15" customFormat="1" ht="12" x14ac:dyDescent="0.2">
      <c r="A201" s="64" t="s">
        <v>428</v>
      </c>
      <c r="B201" s="264" t="s">
        <v>429</v>
      </c>
      <c r="C201" s="265"/>
      <c r="D201" s="265"/>
      <c r="E201" s="265"/>
      <c r="F201" s="265"/>
      <c r="G201" s="265"/>
      <c r="H201" s="266"/>
      <c r="I201" s="65" t="s">
        <v>170</v>
      </c>
      <c r="J201" s="64"/>
      <c r="K201" s="55"/>
      <c r="L201" s="55"/>
      <c r="M201" s="66"/>
      <c r="N201" s="67"/>
    </row>
    <row r="202" spans="1:14" s="15" customFormat="1" ht="12" x14ac:dyDescent="0.2">
      <c r="A202" s="64" t="s">
        <v>430</v>
      </c>
      <c r="B202" s="261" t="s">
        <v>387</v>
      </c>
      <c r="C202" s="262"/>
      <c r="D202" s="262"/>
      <c r="E202" s="262"/>
      <c r="F202" s="262"/>
      <c r="G202" s="262"/>
      <c r="H202" s="263"/>
      <c r="I202" s="65" t="s">
        <v>170</v>
      </c>
      <c r="J202" s="64"/>
      <c r="K202" s="55"/>
      <c r="L202" s="55"/>
      <c r="M202" s="66"/>
      <c r="N202" s="67"/>
    </row>
    <row r="203" spans="1:14" s="15" customFormat="1" ht="12" x14ac:dyDescent="0.2">
      <c r="A203" s="64" t="s">
        <v>431</v>
      </c>
      <c r="B203" s="264" t="s">
        <v>432</v>
      </c>
      <c r="C203" s="265"/>
      <c r="D203" s="265"/>
      <c r="E203" s="265"/>
      <c r="F203" s="265"/>
      <c r="G203" s="265"/>
      <c r="H203" s="266"/>
      <c r="I203" s="65" t="s">
        <v>170</v>
      </c>
      <c r="J203" s="64"/>
      <c r="K203" s="55"/>
      <c r="L203" s="55"/>
      <c r="M203" s="66"/>
      <c r="N203" s="67"/>
    </row>
    <row r="204" spans="1:14" s="15" customFormat="1" ht="12" x14ac:dyDescent="0.2">
      <c r="A204" s="64" t="s">
        <v>433</v>
      </c>
      <c r="B204" s="261" t="s">
        <v>387</v>
      </c>
      <c r="C204" s="262"/>
      <c r="D204" s="262"/>
      <c r="E204" s="262"/>
      <c r="F204" s="262"/>
      <c r="G204" s="262"/>
      <c r="H204" s="263"/>
      <c r="I204" s="65" t="s">
        <v>170</v>
      </c>
      <c r="J204" s="64"/>
      <c r="K204" s="55"/>
      <c r="L204" s="55"/>
      <c r="M204" s="66"/>
      <c r="N204" s="67"/>
    </row>
    <row r="205" spans="1:14" s="15" customFormat="1" ht="24" customHeight="1" x14ac:dyDescent="0.2">
      <c r="A205" s="64" t="s">
        <v>434</v>
      </c>
      <c r="B205" s="258" t="s">
        <v>435</v>
      </c>
      <c r="C205" s="259"/>
      <c r="D205" s="259"/>
      <c r="E205" s="259"/>
      <c r="F205" s="259"/>
      <c r="G205" s="259"/>
      <c r="H205" s="260"/>
      <c r="I205" s="65" t="s">
        <v>170</v>
      </c>
      <c r="J205" s="64"/>
      <c r="K205" s="55"/>
      <c r="L205" s="55"/>
      <c r="M205" s="66"/>
      <c r="N205" s="67"/>
    </row>
    <row r="206" spans="1:14" s="15" customFormat="1" ht="12" x14ac:dyDescent="0.2">
      <c r="A206" s="64" t="s">
        <v>436</v>
      </c>
      <c r="B206" s="264" t="s">
        <v>387</v>
      </c>
      <c r="C206" s="265"/>
      <c r="D206" s="265"/>
      <c r="E206" s="265"/>
      <c r="F206" s="265"/>
      <c r="G206" s="265"/>
      <c r="H206" s="266"/>
      <c r="I206" s="65" t="s">
        <v>170</v>
      </c>
      <c r="J206" s="64"/>
      <c r="K206" s="55"/>
      <c r="L206" s="55"/>
      <c r="M206" s="66"/>
      <c r="N206" s="67"/>
    </row>
    <row r="207" spans="1:14" s="15" customFormat="1" ht="12" x14ac:dyDescent="0.2">
      <c r="A207" s="64" t="s">
        <v>437</v>
      </c>
      <c r="B207" s="249" t="s">
        <v>438</v>
      </c>
      <c r="C207" s="250"/>
      <c r="D207" s="250"/>
      <c r="E207" s="250"/>
      <c r="F207" s="250"/>
      <c r="G207" s="250"/>
      <c r="H207" s="251"/>
      <c r="I207" s="65" t="s">
        <v>170</v>
      </c>
      <c r="J207" s="64"/>
      <c r="K207" s="55"/>
      <c r="L207" s="55"/>
      <c r="M207" s="66"/>
      <c r="N207" s="67"/>
    </row>
    <row r="208" spans="1:14" s="15" customFormat="1" ht="12" x14ac:dyDescent="0.2">
      <c r="A208" s="64" t="s">
        <v>439</v>
      </c>
      <c r="B208" s="264" t="s">
        <v>387</v>
      </c>
      <c r="C208" s="265"/>
      <c r="D208" s="265"/>
      <c r="E208" s="265"/>
      <c r="F208" s="265"/>
      <c r="G208" s="265"/>
      <c r="H208" s="266"/>
      <c r="I208" s="65" t="s">
        <v>170</v>
      </c>
      <c r="J208" s="64"/>
      <c r="K208" s="55"/>
      <c r="L208" s="55"/>
      <c r="M208" s="66"/>
      <c r="N208" s="67"/>
    </row>
    <row r="209" spans="1:14" s="15" customFormat="1" ht="12" x14ac:dyDescent="0.2">
      <c r="A209" s="64" t="s">
        <v>440</v>
      </c>
      <c r="B209" s="249" t="s">
        <v>441</v>
      </c>
      <c r="C209" s="250"/>
      <c r="D209" s="250"/>
      <c r="E209" s="250"/>
      <c r="F209" s="250"/>
      <c r="G209" s="250"/>
      <c r="H209" s="251"/>
      <c r="I209" s="65" t="s">
        <v>170</v>
      </c>
      <c r="J209" s="64"/>
      <c r="K209" s="55"/>
      <c r="L209" s="55"/>
      <c r="M209" s="66"/>
      <c r="N209" s="67"/>
    </row>
    <row r="210" spans="1:14" s="15" customFormat="1" ht="12" x14ac:dyDescent="0.2">
      <c r="A210" s="64" t="s">
        <v>442</v>
      </c>
      <c r="B210" s="264" t="s">
        <v>387</v>
      </c>
      <c r="C210" s="265"/>
      <c r="D210" s="265"/>
      <c r="E210" s="265"/>
      <c r="F210" s="265"/>
      <c r="G210" s="265"/>
      <c r="H210" s="266"/>
      <c r="I210" s="65" t="s">
        <v>170</v>
      </c>
      <c r="J210" s="64"/>
      <c r="K210" s="55"/>
      <c r="L210" s="55"/>
      <c r="M210" s="66"/>
      <c r="N210" s="67"/>
    </row>
    <row r="211" spans="1:14" s="15" customFormat="1" ht="12" x14ac:dyDescent="0.2">
      <c r="A211" s="64" t="s">
        <v>443</v>
      </c>
      <c r="B211" s="249" t="s">
        <v>444</v>
      </c>
      <c r="C211" s="250"/>
      <c r="D211" s="250"/>
      <c r="E211" s="250"/>
      <c r="F211" s="250"/>
      <c r="G211" s="250"/>
      <c r="H211" s="251"/>
      <c r="I211" s="65" t="s">
        <v>170</v>
      </c>
      <c r="J211" s="64"/>
      <c r="K211" s="55"/>
      <c r="L211" s="55"/>
      <c r="M211" s="66"/>
      <c r="N211" s="67"/>
    </row>
    <row r="212" spans="1:14" s="15" customFormat="1" ht="12" x14ac:dyDescent="0.2">
      <c r="A212" s="64" t="s">
        <v>445</v>
      </c>
      <c r="B212" s="264" t="s">
        <v>387</v>
      </c>
      <c r="C212" s="265"/>
      <c r="D212" s="265"/>
      <c r="E212" s="265"/>
      <c r="F212" s="265"/>
      <c r="G212" s="265"/>
      <c r="H212" s="266"/>
      <c r="I212" s="65" t="s">
        <v>170</v>
      </c>
      <c r="J212" s="64"/>
      <c r="K212" s="55"/>
      <c r="L212" s="55"/>
      <c r="M212" s="66"/>
      <c r="N212" s="67"/>
    </row>
    <row r="213" spans="1:14" s="15" customFormat="1" ht="12" x14ac:dyDescent="0.2">
      <c r="A213" s="64" t="s">
        <v>446</v>
      </c>
      <c r="B213" s="249" t="s">
        <v>447</v>
      </c>
      <c r="C213" s="250"/>
      <c r="D213" s="250"/>
      <c r="E213" s="250"/>
      <c r="F213" s="250"/>
      <c r="G213" s="250"/>
      <c r="H213" s="251"/>
      <c r="I213" s="65" t="s">
        <v>170</v>
      </c>
      <c r="J213" s="64"/>
      <c r="K213" s="55"/>
      <c r="L213" s="55"/>
      <c r="M213" s="66"/>
      <c r="N213" s="67"/>
    </row>
    <row r="214" spans="1:14" s="15" customFormat="1" ht="12" x14ac:dyDescent="0.2">
      <c r="A214" s="64" t="s">
        <v>448</v>
      </c>
      <c r="B214" s="264" t="s">
        <v>387</v>
      </c>
      <c r="C214" s="265"/>
      <c r="D214" s="265"/>
      <c r="E214" s="265"/>
      <c r="F214" s="265"/>
      <c r="G214" s="265"/>
      <c r="H214" s="266"/>
      <c r="I214" s="65" t="s">
        <v>170</v>
      </c>
      <c r="J214" s="64"/>
      <c r="K214" s="55"/>
      <c r="L214" s="55"/>
      <c r="M214" s="66"/>
      <c r="N214" s="67"/>
    </row>
    <row r="215" spans="1:14" s="15" customFormat="1" ht="24" customHeight="1" x14ac:dyDescent="0.2">
      <c r="A215" s="64" t="s">
        <v>449</v>
      </c>
      <c r="B215" s="258" t="s">
        <v>450</v>
      </c>
      <c r="C215" s="259"/>
      <c r="D215" s="259"/>
      <c r="E215" s="259"/>
      <c r="F215" s="259"/>
      <c r="G215" s="259"/>
      <c r="H215" s="260"/>
      <c r="I215" s="65" t="s">
        <v>170</v>
      </c>
      <c r="J215" s="64"/>
      <c r="K215" s="55"/>
      <c r="L215" s="55"/>
      <c r="M215" s="66"/>
      <c r="N215" s="67"/>
    </row>
    <row r="216" spans="1:14" s="15" customFormat="1" ht="12" x14ac:dyDescent="0.2">
      <c r="A216" s="64" t="s">
        <v>451</v>
      </c>
      <c r="B216" s="264" t="s">
        <v>387</v>
      </c>
      <c r="C216" s="265"/>
      <c r="D216" s="265"/>
      <c r="E216" s="265"/>
      <c r="F216" s="265"/>
      <c r="G216" s="265"/>
      <c r="H216" s="266"/>
      <c r="I216" s="65" t="s">
        <v>170</v>
      </c>
      <c r="J216" s="64"/>
      <c r="K216" s="55"/>
      <c r="L216" s="55"/>
      <c r="M216" s="66"/>
      <c r="N216" s="67"/>
    </row>
    <row r="217" spans="1:14" s="15" customFormat="1" ht="12" x14ac:dyDescent="0.2">
      <c r="A217" s="64" t="s">
        <v>452</v>
      </c>
      <c r="B217" s="249" t="s">
        <v>453</v>
      </c>
      <c r="C217" s="250"/>
      <c r="D217" s="250"/>
      <c r="E217" s="250"/>
      <c r="F217" s="250"/>
      <c r="G217" s="250"/>
      <c r="H217" s="251"/>
      <c r="I217" s="65" t="s">
        <v>170</v>
      </c>
      <c r="J217" s="64"/>
      <c r="K217" s="55"/>
      <c r="L217" s="55"/>
      <c r="M217" s="66"/>
      <c r="N217" s="67"/>
    </row>
    <row r="218" spans="1:14" s="15" customFormat="1" ht="12" x14ac:dyDescent="0.2">
      <c r="A218" s="64" t="s">
        <v>454</v>
      </c>
      <c r="B218" s="264" t="s">
        <v>387</v>
      </c>
      <c r="C218" s="265"/>
      <c r="D218" s="265"/>
      <c r="E218" s="265"/>
      <c r="F218" s="265"/>
      <c r="G218" s="265"/>
      <c r="H218" s="266"/>
      <c r="I218" s="65" t="s">
        <v>170</v>
      </c>
      <c r="J218" s="64"/>
      <c r="K218" s="55"/>
      <c r="L218" s="55"/>
      <c r="M218" s="66"/>
      <c r="N218" s="67"/>
    </row>
    <row r="219" spans="1:14" s="15" customFormat="1" ht="24" customHeight="1" x14ac:dyDescent="0.2">
      <c r="A219" s="64" t="s">
        <v>455</v>
      </c>
      <c r="B219" s="229" t="s">
        <v>456</v>
      </c>
      <c r="C219" s="230"/>
      <c r="D219" s="230"/>
      <c r="E219" s="230"/>
      <c r="F219" s="230"/>
      <c r="G219" s="230"/>
      <c r="H219" s="231"/>
      <c r="I219" s="65" t="s">
        <v>33</v>
      </c>
      <c r="J219" s="64"/>
      <c r="K219" s="55"/>
      <c r="L219" s="55"/>
      <c r="M219" s="66"/>
      <c r="N219" s="67"/>
    </row>
    <row r="220" spans="1:14" s="15" customFormat="1" ht="12" x14ac:dyDescent="0.2">
      <c r="A220" s="64" t="s">
        <v>457</v>
      </c>
      <c r="B220" s="249" t="s">
        <v>458</v>
      </c>
      <c r="C220" s="250"/>
      <c r="D220" s="250"/>
      <c r="E220" s="250"/>
      <c r="F220" s="250"/>
      <c r="G220" s="250"/>
      <c r="H220" s="251"/>
      <c r="I220" s="65" t="s">
        <v>33</v>
      </c>
      <c r="J220" s="64"/>
      <c r="K220" s="55"/>
      <c r="L220" s="55"/>
      <c r="M220" s="66"/>
      <c r="N220" s="67"/>
    </row>
    <row r="221" spans="1:14" s="15" customFormat="1" ht="24" customHeight="1" x14ac:dyDescent="0.2">
      <c r="A221" s="64" t="s">
        <v>459</v>
      </c>
      <c r="B221" s="258" t="s">
        <v>460</v>
      </c>
      <c r="C221" s="259"/>
      <c r="D221" s="259"/>
      <c r="E221" s="259"/>
      <c r="F221" s="259"/>
      <c r="G221" s="259"/>
      <c r="H221" s="260"/>
      <c r="I221" s="65" t="s">
        <v>33</v>
      </c>
      <c r="J221" s="64"/>
      <c r="K221" s="55"/>
      <c r="L221" s="55"/>
      <c r="M221" s="66"/>
      <c r="N221" s="67"/>
    </row>
    <row r="222" spans="1:14" s="15" customFormat="1" ht="24" customHeight="1" x14ac:dyDescent="0.2">
      <c r="A222" s="64" t="s">
        <v>461</v>
      </c>
      <c r="B222" s="258" t="s">
        <v>462</v>
      </c>
      <c r="C222" s="259"/>
      <c r="D222" s="259"/>
      <c r="E222" s="259"/>
      <c r="F222" s="259"/>
      <c r="G222" s="259"/>
      <c r="H222" s="260"/>
      <c r="I222" s="65" t="s">
        <v>33</v>
      </c>
      <c r="J222" s="64"/>
      <c r="K222" s="55"/>
      <c r="L222" s="55"/>
      <c r="M222" s="66"/>
      <c r="N222" s="67"/>
    </row>
    <row r="223" spans="1:14" s="15" customFormat="1" ht="24" customHeight="1" x14ac:dyDescent="0.2">
      <c r="A223" s="64" t="s">
        <v>463</v>
      </c>
      <c r="B223" s="258" t="s">
        <v>464</v>
      </c>
      <c r="C223" s="259"/>
      <c r="D223" s="259"/>
      <c r="E223" s="259"/>
      <c r="F223" s="259"/>
      <c r="G223" s="259"/>
      <c r="H223" s="260"/>
      <c r="I223" s="65" t="s">
        <v>33</v>
      </c>
      <c r="J223" s="64"/>
      <c r="K223" s="55"/>
      <c r="L223" s="55"/>
      <c r="M223" s="66"/>
      <c r="N223" s="67"/>
    </row>
    <row r="224" spans="1:14" s="15" customFormat="1" ht="12" x14ac:dyDescent="0.2">
      <c r="A224" s="64" t="s">
        <v>465</v>
      </c>
      <c r="B224" s="249" t="s">
        <v>466</v>
      </c>
      <c r="C224" s="250"/>
      <c r="D224" s="250"/>
      <c r="E224" s="250"/>
      <c r="F224" s="250"/>
      <c r="G224" s="250"/>
      <c r="H224" s="251"/>
      <c r="I224" s="65" t="s">
        <v>33</v>
      </c>
      <c r="J224" s="64"/>
      <c r="K224" s="55"/>
      <c r="L224" s="55"/>
      <c r="M224" s="66"/>
      <c r="N224" s="67"/>
    </row>
    <row r="225" spans="1:14" s="15" customFormat="1" ht="12" x14ac:dyDescent="0.2">
      <c r="A225" s="64" t="s">
        <v>467</v>
      </c>
      <c r="B225" s="249" t="s">
        <v>468</v>
      </c>
      <c r="C225" s="250"/>
      <c r="D225" s="250"/>
      <c r="E225" s="250"/>
      <c r="F225" s="250"/>
      <c r="G225" s="250"/>
      <c r="H225" s="251"/>
      <c r="I225" s="65" t="s">
        <v>33</v>
      </c>
      <c r="J225" s="64"/>
      <c r="K225" s="55"/>
      <c r="L225" s="55"/>
      <c r="M225" s="66"/>
      <c r="N225" s="67"/>
    </row>
    <row r="226" spans="1:14" s="15" customFormat="1" ht="12" x14ac:dyDescent="0.2">
      <c r="A226" s="64" t="s">
        <v>469</v>
      </c>
      <c r="B226" s="249" t="s">
        <v>470</v>
      </c>
      <c r="C226" s="250"/>
      <c r="D226" s="250"/>
      <c r="E226" s="250"/>
      <c r="F226" s="250"/>
      <c r="G226" s="250"/>
      <c r="H226" s="251"/>
      <c r="I226" s="65" t="s">
        <v>33</v>
      </c>
      <c r="J226" s="64"/>
      <c r="K226" s="55"/>
      <c r="L226" s="55"/>
      <c r="M226" s="66"/>
      <c r="N226" s="67"/>
    </row>
    <row r="227" spans="1:14" s="15" customFormat="1" ht="12" x14ac:dyDescent="0.2">
      <c r="A227" s="64" t="s">
        <v>471</v>
      </c>
      <c r="B227" s="249" t="s">
        <v>472</v>
      </c>
      <c r="C227" s="250"/>
      <c r="D227" s="250"/>
      <c r="E227" s="250"/>
      <c r="F227" s="250"/>
      <c r="G227" s="250"/>
      <c r="H227" s="251"/>
      <c r="I227" s="65" t="s">
        <v>33</v>
      </c>
      <c r="J227" s="64"/>
      <c r="K227" s="55"/>
      <c r="L227" s="55"/>
      <c r="M227" s="66"/>
      <c r="N227" s="67"/>
    </row>
    <row r="228" spans="1:14" s="15" customFormat="1" ht="12" x14ac:dyDescent="0.2">
      <c r="A228" s="64" t="s">
        <v>473</v>
      </c>
      <c r="B228" s="249" t="s">
        <v>474</v>
      </c>
      <c r="C228" s="250"/>
      <c r="D228" s="250"/>
      <c r="E228" s="250"/>
      <c r="F228" s="250"/>
      <c r="G228" s="250"/>
      <c r="H228" s="251"/>
      <c r="I228" s="65" t="s">
        <v>33</v>
      </c>
      <c r="J228" s="64"/>
      <c r="K228" s="55"/>
      <c r="L228" s="55"/>
      <c r="M228" s="66"/>
      <c r="N228" s="67"/>
    </row>
    <row r="229" spans="1:14" s="15" customFormat="1" ht="24" customHeight="1" x14ac:dyDescent="0.2">
      <c r="A229" s="64" t="s">
        <v>475</v>
      </c>
      <c r="B229" s="258" t="s">
        <v>476</v>
      </c>
      <c r="C229" s="259"/>
      <c r="D229" s="259"/>
      <c r="E229" s="259"/>
      <c r="F229" s="259"/>
      <c r="G229" s="259"/>
      <c r="H229" s="260"/>
      <c r="I229" s="65" t="s">
        <v>33</v>
      </c>
      <c r="J229" s="64"/>
      <c r="K229" s="55"/>
      <c r="L229" s="55"/>
      <c r="M229" s="66"/>
      <c r="N229" s="67"/>
    </row>
    <row r="230" spans="1:14" s="15" customFormat="1" ht="12" x14ac:dyDescent="0.2">
      <c r="A230" s="64" t="s">
        <v>477</v>
      </c>
      <c r="B230" s="264" t="s">
        <v>194</v>
      </c>
      <c r="C230" s="265"/>
      <c r="D230" s="265"/>
      <c r="E230" s="265"/>
      <c r="F230" s="265"/>
      <c r="G230" s="265"/>
      <c r="H230" s="266"/>
      <c r="I230" s="65" t="s">
        <v>33</v>
      </c>
      <c r="J230" s="64"/>
      <c r="K230" s="55"/>
      <c r="L230" s="55"/>
      <c r="M230" s="66"/>
      <c r="N230" s="67"/>
    </row>
    <row r="231" spans="1:14" s="15" customFormat="1" ht="12.75" thickBot="1" x14ac:dyDescent="0.25">
      <c r="A231" s="78" t="s">
        <v>478</v>
      </c>
      <c r="B231" s="288" t="s">
        <v>196</v>
      </c>
      <c r="C231" s="289"/>
      <c r="D231" s="289"/>
      <c r="E231" s="289"/>
      <c r="F231" s="289"/>
      <c r="G231" s="289"/>
      <c r="H231" s="290"/>
      <c r="I231" s="79" t="s">
        <v>33</v>
      </c>
      <c r="J231" s="78"/>
      <c r="K231" s="80"/>
      <c r="L231" s="80"/>
      <c r="M231" s="81"/>
      <c r="N231" s="82"/>
    </row>
    <row r="232" spans="1:14" ht="16.5" thickBot="1" x14ac:dyDescent="0.3">
      <c r="A232" s="291" t="s">
        <v>479</v>
      </c>
      <c r="B232" s="292"/>
      <c r="C232" s="292"/>
      <c r="D232" s="292"/>
      <c r="E232" s="292"/>
      <c r="F232" s="292"/>
      <c r="G232" s="292"/>
      <c r="H232" s="292"/>
      <c r="I232" s="292"/>
      <c r="J232" s="292"/>
      <c r="K232" s="292"/>
      <c r="L232" s="292"/>
      <c r="M232" s="292"/>
      <c r="N232" s="293"/>
    </row>
    <row r="233" spans="1:14" s="15" customFormat="1" ht="12" x14ac:dyDescent="0.2">
      <c r="A233" s="73" t="s">
        <v>480</v>
      </c>
      <c r="B233" s="267" t="s">
        <v>481</v>
      </c>
      <c r="C233" s="268"/>
      <c r="D233" s="268"/>
      <c r="E233" s="268"/>
      <c r="F233" s="268"/>
      <c r="G233" s="268"/>
      <c r="H233" s="269"/>
      <c r="I233" s="74" t="s">
        <v>381</v>
      </c>
      <c r="J233" s="73" t="s">
        <v>482</v>
      </c>
      <c r="K233" s="75" t="s">
        <v>482</v>
      </c>
      <c r="L233" s="75"/>
      <c r="M233" s="75" t="s">
        <v>482</v>
      </c>
      <c r="N233" s="74" t="s">
        <v>482</v>
      </c>
    </row>
    <row r="234" spans="1:14" s="15" customFormat="1" ht="12" x14ac:dyDescent="0.2">
      <c r="A234" s="64" t="s">
        <v>483</v>
      </c>
      <c r="B234" s="226" t="s">
        <v>484</v>
      </c>
      <c r="C234" s="227"/>
      <c r="D234" s="227"/>
      <c r="E234" s="227"/>
      <c r="F234" s="227"/>
      <c r="G234" s="227"/>
      <c r="H234" s="228"/>
      <c r="I234" s="65" t="s">
        <v>69</v>
      </c>
      <c r="J234" s="64"/>
      <c r="K234" s="55"/>
      <c r="L234" s="55"/>
      <c r="M234" s="66"/>
      <c r="N234" s="67"/>
    </row>
    <row r="235" spans="1:14" s="15" customFormat="1" ht="12" x14ac:dyDescent="0.2">
      <c r="A235" s="64" t="s">
        <v>485</v>
      </c>
      <c r="B235" s="226" t="s">
        <v>486</v>
      </c>
      <c r="C235" s="227"/>
      <c r="D235" s="227"/>
      <c r="E235" s="227"/>
      <c r="F235" s="227"/>
      <c r="G235" s="227"/>
      <c r="H235" s="228"/>
      <c r="I235" s="65" t="s">
        <v>487</v>
      </c>
      <c r="J235" s="64"/>
      <c r="K235" s="55"/>
      <c r="L235" s="55"/>
      <c r="M235" s="66"/>
      <c r="N235" s="67"/>
    </row>
    <row r="236" spans="1:14" s="15" customFormat="1" ht="12" x14ac:dyDescent="0.2">
      <c r="A236" s="64" t="s">
        <v>488</v>
      </c>
      <c r="B236" s="226" t="s">
        <v>489</v>
      </c>
      <c r="C236" s="227"/>
      <c r="D236" s="227"/>
      <c r="E236" s="227"/>
      <c r="F236" s="227"/>
      <c r="G236" s="227"/>
      <c r="H236" s="228"/>
      <c r="I236" s="65" t="s">
        <v>69</v>
      </c>
      <c r="J236" s="64"/>
      <c r="K236" s="55"/>
      <c r="L236" s="55"/>
      <c r="M236" s="66"/>
      <c r="N236" s="67"/>
    </row>
    <row r="237" spans="1:14" s="15" customFormat="1" ht="12" x14ac:dyDescent="0.2">
      <c r="A237" s="64" t="s">
        <v>490</v>
      </c>
      <c r="B237" s="226" t="s">
        <v>491</v>
      </c>
      <c r="C237" s="227"/>
      <c r="D237" s="227"/>
      <c r="E237" s="227"/>
      <c r="F237" s="227"/>
      <c r="G237" s="227"/>
      <c r="H237" s="228"/>
      <c r="I237" s="65" t="s">
        <v>487</v>
      </c>
      <c r="J237" s="64"/>
      <c r="K237" s="55"/>
      <c r="L237" s="55"/>
      <c r="M237" s="66"/>
      <c r="N237" s="67"/>
    </row>
    <row r="238" spans="1:14" s="15" customFormat="1" ht="12" x14ac:dyDescent="0.2">
      <c r="A238" s="64" t="s">
        <v>492</v>
      </c>
      <c r="B238" s="226" t="s">
        <v>493</v>
      </c>
      <c r="C238" s="227"/>
      <c r="D238" s="227"/>
      <c r="E238" s="227"/>
      <c r="F238" s="227"/>
      <c r="G238" s="227"/>
      <c r="H238" s="228"/>
      <c r="I238" s="65" t="s">
        <v>494</v>
      </c>
      <c r="J238" s="64"/>
      <c r="K238" s="55"/>
      <c r="L238" s="55"/>
      <c r="M238" s="66"/>
      <c r="N238" s="67"/>
    </row>
    <row r="239" spans="1:14" s="15" customFormat="1" ht="12" x14ac:dyDescent="0.2">
      <c r="A239" s="64" t="s">
        <v>495</v>
      </c>
      <c r="B239" s="226" t="s">
        <v>496</v>
      </c>
      <c r="C239" s="227"/>
      <c r="D239" s="227"/>
      <c r="E239" s="227"/>
      <c r="F239" s="227"/>
      <c r="G239" s="227"/>
      <c r="H239" s="228"/>
      <c r="I239" s="65" t="s">
        <v>381</v>
      </c>
      <c r="J239" s="64" t="s">
        <v>482</v>
      </c>
      <c r="K239" s="55" t="s">
        <v>482</v>
      </c>
      <c r="L239" s="55"/>
      <c r="M239" s="55" t="s">
        <v>482</v>
      </c>
      <c r="N239" s="65" t="s">
        <v>482</v>
      </c>
    </row>
    <row r="240" spans="1:14" s="15" customFormat="1" ht="12" x14ac:dyDescent="0.2">
      <c r="A240" s="64" t="s">
        <v>497</v>
      </c>
      <c r="B240" s="249" t="s">
        <v>498</v>
      </c>
      <c r="C240" s="250"/>
      <c r="D240" s="250"/>
      <c r="E240" s="250"/>
      <c r="F240" s="250"/>
      <c r="G240" s="250"/>
      <c r="H240" s="251"/>
      <c r="I240" s="65" t="s">
        <v>494</v>
      </c>
      <c r="J240" s="64"/>
      <c r="K240" s="55"/>
      <c r="L240" s="55"/>
      <c r="M240" s="66"/>
      <c r="N240" s="67"/>
    </row>
    <row r="241" spans="1:14" s="15" customFormat="1" ht="12" x14ac:dyDescent="0.2">
      <c r="A241" s="64" t="s">
        <v>499</v>
      </c>
      <c r="B241" s="249" t="s">
        <v>500</v>
      </c>
      <c r="C241" s="250"/>
      <c r="D241" s="250"/>
      <c r="E241" s="250"/>
      <c r="F241" s="250"/>
      <c r="G241" s="250"/>
      <c r="H241" s="251"/>
      <c r="I241" s="65" t="s">
        <v>501</v>
      </c>
      <c r="J241" s="64"/>
      <c r="K241" s="55"/>
      <c r="L241" s="55"/>
      <c r="M241" s="66"/>
      <c r="N241" s="67"/>
    </row>
    <row r="242" spans="1:14" s="15" customFormat="1" ht="12" x14ac:dyDescent="0.2">
      <c r="A242" s="64" t="s">
        <v>502</v>
      </c>
      <c r="B242" s="226" t="s">
        <v>503</v>
      </c>
      <c r="C242" s="227"/>
      <c r="D242" s="227"/>
      <c r="E242" s="227"/>
      <c r="F242" s="227"/>
      <c r="G242" s="227"/>
      <c r="H242" s="228"/>
      <c r="I242" s="65" t="s">
        <v>381</v>
      </c>
      <c r="J242" s="64" t="s">
        <v>482</v>
      </c>
      <c r="K242" s="55" t="s">
        <v>482</v>
      </c>
      <c r="L242" s="55"/>
      <c r="M242" s="55" t="s">
        <v>482</v>
      </c>
      <c r="N242" s="65" t="s">
        <v>482</v>
      </c>
    </row>
    <row r="243" spans="1:14" s="15" customFormat="1" ht="12" x14ac:dyDescent="0.2">
      <c r="A243" s="64" t="s">
        <v>504</v>
      </c>
      <c r="B243" s="249" t="s">
        <v>498</v>
      </c>
      <c r="C243" s="250"/>
      <c r="D243" s="250"/>
      <c r="E243" s="250"/>
      <c r="F243" s="250"/>
      <c r="G243" s="250"/>
      <c r="H243" s="251"/>
      <c r="I243" s="65" t="s">
        <v>494</v>
      </c>
      <c r="J243" s="64"/>
      <c r="K243" s="55"/>
      <c r="L243" s="55"/>
      <c r="M243" s="66"/>
      <c r="N243" s="67"/>
    </row>
    <row r="244" spans="1:14" s="15" customFormat="1" ht="12" x14ac:dyDescent="0.2">
      <c r="A244" s="64" t="s">
        <v>505</v>
      </c>
      <c r="B244" s="249" t="s">
        <v>506</v>
      </c>
      <c r="C244" s="250"/>
      <c r="D244" s="250"/>
      <c r="E244" s="250"/>
      <c r="F244" s="250"/>
      <c r="G244" s="250"/>
      <c r="H244" s="251"/>
      <c r="I244" s="65" t="s">
        <v>69</v>
      </c>
      <c r="J244" s="64"/>
      <c r="K244" s="55"/>
      <c r="L244" s="55"/>
      <c r="M244" s="66"/>
      <c r="N244" s="67"/>
    </row>
    <row r="245" spans="1:14" s="15" customFormat="1" ht="12" x14ac:dyDescent="0.2">
      <c r="A245" s="64" t="s">
        <v>507</v>
      </c>
      <c r="B245" s="249" t="s">
        <v>500</v>
      </c>
      <c r="C245" s="250"/>
      <c r="D245" s="250"/>
      <c r="E245" s="250"/>
      <c r="F245" s="250"/>
      <c r="G245" s="250"/>
      <c r="H245" s="251"/>
      <c r="I245" s="65" t="s">
        <v>501</v>
      </c>
      <c r="J245" s="64"/>
      <c r="K245" s="55"/>
      <c r="L245" s="55"/>
      <c r="M245" s="66"/>
      <c r="N245" s="67"/>
    </row>
    <row r="246" spans="1:14" s="15" customFormat="1" ht="12" x14ac:dyDescent="0.2">
      <c r="A246" s="64" t="s">
        <v>508</v>
      </c>
      <c r="B246" s="226" t="s">
        <v>509</v>
      </c>
      <c r="C246" s="227"/>
      <c r="D246" s="227"/>
      <c r="E246" s="227"/>
      <c r="F246" s="227"/>
      <c r="G246" s="227"/>
      <c r="H246" s="228"/>
      <c r="I246" s="65" t="s">
        <v>381</v>
      </c>
      <c r="J246" s="64" t="s">
        <v>482</v>
      </c>
      <c r="K246" s="55" t="s">
        <v>482</v>
      </c>
      <c r="L246" s="55"/>
      <c r="M246" s="55" t="s">
        <v>482</v>
      </c>
      <c r="N246" s="65" t="s">
        <v>482</v>
      </c>
    </row>
    <row r="247" spans="1:14" s="15" customFormat="1" ht="12" x14ac:dyDescent="0.2">
      <c r="A247" s="64" t="s">
        <v>510</v>
      </c>
      <c r="B247" s="249" t="s">
        <v>498</v>
      </c>
      <c r="C247" s="250"/>
      <c r="D247" s="250"/>
      <c r="E247" s="250"/>
      <c r="F247" s="250"/>
      <c r="G247" s="250"/>
      <c r="H247" s="251"/>
      <c r="I247" s="65" t="s">
        <v>494</v>
      </c>
      <c r="J247" s="64"/>
      <c r="K247" s="55"/>
      <c r="L247" s="55"/>
      <c r="M247" s="66"/>
      <c r="N247" s="67"/>
    </row>
    <row r="248" spans="1:14" s="15" customFormat="1" ht="12" x14ac:dyDescent="0.2">
      <c r="A248" s="64" t="s">
        <v>511</v>
      </c>
      <c r="B248" s="249" t="s">
        <v>500</v>
      </c>
      <c r="C248" s="250"/>
      <c r="D248" s="250"/>
      <c r="E248" s="250"/>
      <c r="F248" s="250"/>
      <c r="G248" s="250"/>
      <c r="H248" s="251"/>
      <c r="I248" s="65" t="s">
        <v>501</v>
      </c>
      <c r="J248" s="64"/>
      <c r="K248" s="55"/>
      <c r="L248" s="55"/>
      <c r="M248" s="66"/>
      <c r="N248" s="67"/>
    </row>
    <row r="249" spans="1:14" s="15" customFormat="1" ht="12" x14ac:dyDescent="0.2">
      <c r="A249" s="64" t="s">
        <v>512</v>
      </c>
      <c r="B249" s="226" t="s">
        <v>513</v>
      </c>
      <c r="C249" s="227"/>
      <c r="D249" s="227"/>
      <c r="E249" s="227"/>
      <c r="F249" s="227"/>
      <c r="G249" s="227"/>
      <c r="H249" s="228"/>
      <c r="I249" s="65" t="s">
        <v>381</v>
      </c>
      <c r="J249" s="64" t="s">
        <v>482</v>
      </c>
      <c r="K249" s="55" t="s">
        <v>482</v>
      </c>
      <c r="L249" s="55"/>
      <c r="M249" s="55" t="s">
        <v>482</v>
      </c>
      <c r="N249" s="65" t="s">
        <v>482</v>
      </c>
    </row>
    <row r="250" spans="1:14" s="15" customFormat="1" ht="12" x14ac:dyDescent="0.2">
      <c r="A250" s="64" t="s">
        <v>514</v>
      </c>
      <c r="B250" s="249" t="s">
        <v>498</v>
      </c>
      <c r="C250" s="250"/>
      <c r="D250" s="250"/>
      <c r="E250" s="250"/>
      <c r="F250" s="250"/>
      <c r="G250" s="250"/>
      <c r="H250" s="251"/>
      <c r="I250" s="65" t="s">
        <v>494</v>
      </c>
      <c r="J250" s="64"/>
      <c r="K250" s="55"/>
      <c r="L250" s="55"/>
      <c r="M250" s="66"/>
      <c r="N250" s="67"/>
    </row>
    <row r="251" spans="1:14" s="15" customFormat="1" ht="12" x14ac:dyDescent="0.2">
      <c r="A251" s="64" t="s">
        <v>515</v>
      </c>
      <c r="B251" s="249" t="s">
        <v>506</v>
      </c>
      <c r="C251" s="250"/>
      <c r="D251" s="250"/>
      <c r="E251" s="250"/>
      <c r="F251" s="250"/>
      <c r="G251" s="250"/>
      <c r="H251" s="251"/>
      <c r="I251" s="65" t="s">
        <v>69</v>
      </c>
      <c r="J251" s="64"/>
      <c r="K251" s="55"/>
      <c r="L251" s="55"/>
      <c r="M251" s="66"/>
      <c r="N251" s="67"/>
    </row>
    <row r="252" spans="1:14" s="15" customFormat="1" ht="12" x14ac:dyDescent="0.2">
      <c r="A252" s="64" t="s">
        <v>516</v>
      </c>
      <c r="B252" s="249" t="s">
        <v>500</v>
      </c>
      <c r="C252" s="250"/>
      <c r="D252" s="250"/>
      <c r="E252" s="250"/>
      <c r="F252" s="250"/>
      <c r="G252" s="250"/>
      <c r="H252" s="251"/>
      <c r="I252" s="65" t="s">
        <v>501</v>
      </c>
      <c r="J252" s="64"/>
      <c r="K252" s="55"/>
      <c r="L252" s="55"/>
      <c r="M252" s="66"/>
      <c r="N252" s="67"/>
    </row>
    <row r="253" spans="1:14" s="15" customFormat="1" ht="12" x14ac:dyDescent="0.2">
      <c r="A253" s="64" t="s">
        <v>517</v>
      </c>
      <c r="B253" s="276" t="s">
        <v>518</v>
      </c>
      <c r="C253" s="277"/>
      <c r="D253" s="277"/>
      <c r="E253" s="277"/>
      <c r="F253" s="277"/>
      <c r="G253" s="277"/>
      <c r="H253" s="278"/>
      <c r="I253" s="65" t="s">
        <v>381</v>
      </c>
      <c r="J253" s="64" t="s">
        <v>482</v>
      </c>
      <c r="K253" s="55" t="s">
        <v>482</v>
      </c>
      <c r="L253" s="55"/>
      <c r="M253" s="55" t="s">
        <v>482</v>
      </c>
      <c r="N253" s="65" t="s">
        <v>482</v>
      </c>
    </row>
    <row r="254" spans="1:14" s="15" customFormat="1" ht="12" x14ac:dyDescent="0.2">
      <c r="A254" s="64" t="s">
        <v>519</v>
      </c>
      <c r="B254" s="226" t="s">
        <v>520</v>
      </c>
      <c r="C254" s="227"/>
      <c r="D254" s="227"/>
      <c r="E254" s="227"/>
      <c r="F254" s="227"/>
      <c r="G254" s="227"/>
      <c r="H254" s="228"/>
      <c r="I254" s="65" t="s">
        <v>494</v>
      </c>
      <c r="J254" s="64"/>
      <c r="K254" s="55"/>
      <c r="L254" s="55"/>
      <c r="M254" s="66"/>
      <c r="N254" s="67"/>
    </row>
    <row r="255" spans="1:14" s="15" customFormat="1" ht="24" customHeight="1" x14ac:dyDescent="0.2">
      <c r="A255" s="64" t="s">
        <v>521</v>
      </c>
      <c r="B255" s="258" t="s">
        <v>522</v>
      </c>
      <c r="C255" s="259"/>
      <c r="D255" s="259"/>
      <c r="E255" s="259"/>
      <c r="F255" s="259"/>
      <c r="G255" s="259"/>
      <c r="H255" s="260"/>
      <c r="I255" s="65" t="s">
        <v>494</v>
      </c>
      <c r="J255" s="64"/>
      <c r="K255" s="55"/>
      <c r="L255" s="55"/>
      <c r="M255" s="66"/>
      <c r="N255" s="67"/>
    </row>
    <row r="256" spans="1:14" s="15" customFormat="1" ht="12" x14ac:dyDescent="0.2">
      <c r="A256" s="64" t="s">
        <v>523</v>
      </c>
      <c r="B256" s="264" t="s">
        <v>524</v>
      </c>
      <c r="C256" s="265"/>
      <c r="D256" s="265"/>
      <c r="E256" s="265"/>
      <c r="F256" s="265"/>
      <c r="G256" s="265"/>
      <c r="H256" s="266"/>
      <c r="I256" s="65" t="s">
        <v>494</v>
      </c>
      <c r="J256" s="64"/>
      <c r="K256" s="55"/>
      <c r="L256" s="55"/>
      <c r="M256" s="66"/>
      <c r="N256" s="67"/>
    </row>
    <row r="257" spans="1:14" s="15" customFormat="1" ht="12" x14ac:dyDescent="0.2">
      <c r="A257" s="64" t="s">
        <v>525</v>
      </c>
      <c r="B257" s="264" t="s">
        <v>526</v>
      </c>
      <c r="C257" s="265"/>
      <c r="D257" s="265"/>
      <c r="E257" s="265"/>
      <c r="F257" s="265"/>
      <c r="G257" s="265"/>
      <c r="H257" s="266"/>
      <c r="I257" s="65" t="s">
        <v>494</v>
      </c>
      <c r="J257" s="64"/>
      <c r="K257" s="55"/>
      <c r="L257" s="55"/>
      <c r="M257" s="66"/>
      <c r="N257" s="67"/>
    </row>
    <row r="258" spans="1:14" s="15" customFormat="1" ht="12" x14ac:dyDescent="0.2">
      <c r="A258" s="64" t="s">
        <v>527</v>
      </c>
      <c r="B258" s="226" t="s">
        <v>528</v>
      </c>
      <c r="C258" s="227"/>
      <c r="D258" s="227"/>
      <c r="E258" s="227"/>
      <c r="F258" s="227"/>
      <c r="G258" s="227"/>
      <c r="H258" s="228"/>
      <c r="I258" s="65" t="s">
        <v>494</v>
      </c>
      <c r="J258" s="64"/>
      <c r="K258" s="55"/>
      <c r="L258" s="55"/>
      <c r="M258" s="66"/>
      <c r="N258" s="67"/>
    </row>
    <row r="259" spans="1:14" s="15" customFormat="1" ht="12" x14ac:dyDescent="0.2">
      <c r="A259" s="64" t="s">
        <v>529</v>
      </c>
      <c r="B259" s="226" t="s">
        <v>530</v>
      </c>
      <c r="C259" s="227"/>
      <c r="D259" s="227"/>
      <c r="E259" s="227"/>
      <c r="F259" s="227"/>
      <c r="G259" s="227"/>
      <c r="H259" s="228"/>
      <c r="I259" s="65" t="s">
        <v>69</v>
      </c>
      <c r="J259" s="64"/>
      <c r="K259" s="55"/>
      <c r="L259" s="55"/>
      <c r="M259" s="66"/>
      <c r="N259" s="67"/>
    </row>
    <row r="260" spans="1:14" s="15" customFormat="1" ht="24" customHeight="1" x14ac:dyDescent="0.2">
      <c r="A260" s="64" t="s">
        <v>531</v>
      </c>
      <c r="B260" s="258" t="s">
        <v>532</v>
      </c>
      <c r="C260" s="259"/>
      <c r="D260" s="259"/>
      <c r="E260" s="259"/>
      <c r="F260" s="259"/>
      <c r="G260" s="259"/>
      <c r="H260" s="260"/>
      <c r="I260" s="65" t="s">
        <v>69</v>
      </c>
      <c r="J260" s="64"/>
      <c r="K260" s="55"/>
      <c r="L260" s="55"/>
      <c r="M260" s="66"/>
      <c r="N260" s="67"/>
    </row>
    <row r="261" spans="1:14" s="15" customFormat="1" ht="12" x14ac:dyDescent="0.2">
      <c r="A261" s="64" t="s">
        <v>533</v>
      </c>
      <c r="B261" s="264" t="s">
        <v>524</v>
      </c>
      <c r="C261" s="265"/>
      <c r="D261" s="265"/>
      <c r="E261" s="265"/>
      <c r="F261" s="265"/>
      <c r="G261" s="265"/>
      <c r="H261" s="266"/>
      <c r="I261" s="65" t="s">
        <v>69</v>
      </c>
      <c r="J261" s="64"/>
      <c r="K261" s="55"/>
      <c r="L261" s="55"/>
      <c r="M261" s="66"/>
      <c r="N261" s="67"/>
    </row>
    <row r="262" spans="1:14" s="15" customFormat="1" ht="12" x14ac:dyDescent="0.2">
      <c r="A262" s="64" t="s">
        <v>534</v>
      </c>
      <c r="B262" s="264" t="s">
        <v>526</v>
      </c>
      <c r="C262" s="265"/>
      <c r="D262" s="265"/>
      <c r="E262" s="265"/>
      <c r="F262" s="265"/>
      <c r="G262" s="265"/>
      <c r="H262" s="266"/>
      <c r="I262" s="65" t="s">
        <v>69</v>
      </c>
      <c r="J262" s="64"/>
      <c r="K262" s="55"/>
      <c r="L262" s="55"/>
      <c r="M262" s="66"/>
      <c r="N262" s="67"/>
    </row>
    <row r="263" spans="1:14" s="15" customFormat="1" ht="12" x14ac:dyDescent="0.2">
      <c r="A263" s="64" t="s">
        <v>535</v>
      </c>
      <c r="B263" s="226" t="s">
        <v>536</v>
      </c>
      <c r="C263" s="227"/>
      <c r="D263" s="227"/>
      <c r="E263" s="227"/>
      <c r="F263" s="227"/>
      <c r="G263" s="227"/>
      <c r="H263" s="228"/>
      <c r="I263" s="65" t="s">
        <v>537</v>
      </c>
      <c r="J263" s="64"/>
      <c r="K263" s="55"/>
      <c r="L263" s="55"/>
      <c r="M263" s="66"/>
      <c r="N263" s="67"/>
    </row>
    <row r="264" spans="1:14" s="15" customFormat="1" ht="24" customHeight="1" x14ac:dyDescent="0.2">
      <c r="A264" s="64" t="s">
        <v>538</v>
      </c>
      <c r="B264" s="229" t="s">
        <v>539</v>
      </c>
      <c r="C264" s="230"/>
      <c r="D264" s="230"/>
      <c r="E264" s="230"/>
      <c r="F264" s="230"/>
      <c r="G264" s="230"/>
      <c r="H264" s="231"/>
      <c r="I264" s="65" t="s">
        <v>170</v>
      </c>
      <c r="J264" s="64"/>
      <c r="K264" s="55"/>
      <c r="L264" s="55"/>
      <c r="M264" s="66"/>
      <c r="N264" s="67"/>
    </row>
    <row r="265" spans="1:14" s="15" customFormat="1" ht="12" x14ac:dyDescent="0.2">
      <c r="A265" s="64" t="s">
        <v>540</v>
      </c>
      <c r="B265" s="276" t="s">
        <v>541</v>
      </c>
      <c r="C265" s="277"/>
      <c r="D265" s="277"/>
      <c r="E265" s="277"/>
      <c r="F265" s="277"/>
      <c r="G265" s="277"/>
      <c r="H265" s="278"/>
      <c r="I265" s="65" t="s">
        <v>381</v>
      </c>
      <c r="J265" s="64" t="s">
        <v>482</v>
      </c>
      <c r="K265" s="55" t="s">
        <v>482</v>
      </c>
      <c r="L265" s="55"/>
      <c r="M265" s="55" t="s">
        <v>482</v>
      </c>
      <c r="N265" s="65" t="s">
        <v>482</v>
      </c>
    </row>
    <row r="266" spans="1:14" s="15" customFormat="1" ht="12" x14ac:dyDescent="0.2">
      <c r="A266" s="64" t="s">
        <v>542</v>
      </c>
      <c r="B266" s="226" t="s">
        <v>543</v>
      </c>
      <c r="C266" s="227"/>
      <c r="D266" s="227"/>
      <c r="E266" s="227"/>
      <c r="F266" s="227"/>
      <c r="G266" s="227"/>
      <c r="H266" s="228"/>
      <c r="I266" s="65" t="s">
        <v>494</v>
      </c>
      <c r="J266" s="64"/>
      <c r="K266" s="55"/>
      <c r="L266" s="55"/>
      <c r="M266" s="66"/>
      <c r="N266" s="67"/>
    </row>
    <row r="267" spans="1:14" s="15" customFormat="1" ht="12" x14ac:dyDescent="0.2">
      <c r="A267" s="64" t="s">
        <v>544</v>
      </c>
      <c r="B267" s="226" t="s">
        <v>545</v>
      </c>
      <c r="C267" s="227"/>
      <c r="D267" s="227"/>
      <c r="E267" s="227"/>
      <c r="F267" s="227"/>
      <c r="G267" s="227"/>
      <c r="H267" s="228"/>
      <c r="I267" s="65" t="s">
        <v>487</v>
      </c>
      <c r="J267" s="64"/>
      <c r="K267" s="55"/>
      <c r="L267" s="55"/>
      <c r="M267" s="66"/>
      <c r="N267" s="67"/>
    </row>
    <row r="268" spans="1:14" s="15" customFormat="1" ht="36" customHeight="1" x14ac:dyDescent="0.2">
      <c r="A268" s="64" t="s">
        <v>546</v>
      </c>
      <c r="B268" s="229" t="s">
        <v>547</v>
      </c>
      <c r="C268" s="230"/>
      <c r="D268" s="230"/>
      <c r="E268" s="230"/>
      <c r="F268" s="230"/>
      <c r="G268" s="230"/>
      <c r="H268" s="231"/>
      <c r="I268" s="65" t="s">
        <v>170</v>
      </c>
      <c r="J268" s="64"/>
      <c r="K268" s="55"/>
      <c r="L268" s="55"/>
      <c r="M268" s="66"/>
      <c r="N268" s="67"/>
    </row>
    <row r="269" spans="1:14" s="15" customFormat="1" ht="24" customHeight="1" x14ac:dyDescent="0.2">
      <c r="A269" s="64" t="s">
        <v>548</v>
      </c>
      <c r="B269" s="229" t="s">
        <v>549</v>
      </c>
      <c r="C269" s="230"/>
      <c r="D269" s="230"/>
      <c r="E269" s="230"/>
      <c r="F269" s="230"/>
      <c r="G269" s="230"/>
      <c r="H269" s="231"/>
      <c r="I269" s="65" t="s">
        <v>170</v>
      </c>
      <c r="J269" s="64"/>
      <c r="K269" s="55"/>
      <c r="L269" s="55"/>
      <c r="M269" s="66"/>
      <c r="N269" s="67"/>
    </row>
    <row r="270" spans="1:14" s="15" customFormat="1" ht="12" x14ac:dyDescent="0.2">
      <c r="A270" s="64" t="s">
        <v>550</v>
      </c>
      <c r="B270" s="276" t="s">
        <v>551</v>
      </c>
      <c r="C270" s="277"/>
      <c r="D270" s="277"/>
      <c r="E270" s="277"/>
      <c r="F270" s="277"/>
      <c r="G270" s="277"/>
      <c r="H270" s="278"/>
      <c r="I270" s="65" t="s">
        <v>381</v>
      </c>
      <c r="J270" s="64" t="s">
        <v>482</v>
      </c>
      <c r="K270" s="55" t="s">
        <v>482</v>
      </c>
      <c r="L270" s="55"/>
      <c r="M270" s="55" t="s">
        <v>482</v>
      </c>
      <c r="N270" s="65" t="s">
        <v>482</v>
      </c>
    </row>
    <row r="271" spans="1:14" s="15" customFormat="1" ht="12" x14ac:dyDescent="0.2">
      <c r="A271" s="64" t="s">
        <v>552</v>
      </c>
      <c r="B271" s="226" t="s">
        <v>553</v>
      </c>
      <c r="C271" s="227"/>
      <c r="D271" s="227"/>
      <c r="E271" s="227"/>
      <c r="F271" s="227"/>
      <c r="G271" s="227"/>
      <c r="H271" s="228"/>
      <c r="I271" s="65" t="s">
        <v>69</v>
      </c>
      <c r="J271" s="64"/>
      <c r="K271" s="55"/>
      <c r="L271" s="55"/>
      <c r="M271" s="66"/>
      <c r="N271" s="67"/>
    </row>
    <row r="272" spans="1:14" s="15" customFormat="1" ht="36" customHeight="1" x14ac:dyDescent="0.2">
      <c r="A272" s="64" t="s">
        <v>554</v>
      </c>
      <c r="B272" s="258" t="s">
        <v>555</v>
      </c>
      <c r="C272" s="259"/>
      <c r="D272" s="259"/>
      <c r="E272" s="259"/>
      <c r="F272" s="259"/>
      <c r="G272" s="259"/>
      <c r="H272" s="260"/>
      <c r="I272" s="65" t="s">
        <v>69</v>
      </c>
      <c r="J272" s="64"/>
      <c r="K272" s="55"/>
      <c r="L272" s="55"/>
      <c r="M272" s="66"/>
      <c r="N272" s="67"/>
    </row>
    <row r="273" spans="1:14" s="15" customFormat="1" ht="36" customHeight="1" x14ac:dyDescent="0.2">
      <c r="A273" s="64" t="s">
        <v>556</v>
      </c>
      <c r="B273" s="258" t="s">
        <v>557</v>
      </c>
      <c r="C273" s="259"/>
      <c r="D273" s="259"/>
      <c r="E273" s="259"/>
      <c r="F273" s="259"/>
      <c r="G273" s="259"/>
      <c r="H273" s="260"/>
      <c r="I273" s="65" t="s">
        <v>69</v>
      </c>
      <c r="J273" s="64"/>
      <c r="K273" s="55"/>
      <c r="L273" s="55"/>
      <c r="M273" s="66"/>
      <c r="N273" s="67"/>
    </row>
    <row r="274" spans="1:14" s="15" customFormat="1" ht="24" customHeight="1" x14ac:dyDescent="0.2">
      <c r="A274" s="64" t="s">
        <v>558</v>
      </c>
      <c r="B274" s="258" t="s">
        <v>559</v>
      </c>
      <c r="C274" s="259"/>
      <c r="D274" s="259"/>
      <c r="E274" s="259"/>
      <c r="F274" s="259"/>
      <c r="G274" s="259"/>
      <c r="H274" s="260"/>
      <c r="I274" s="65" t="s">
        <v>69</v>
      </c>
      <c r="J274" s="64"/>
      <c r="K274" s="55"/>
      <c r="L274" s="55"/>
      <c r="M274" s="66"/>
      <c r="N274" s="67"/>
    </row>
    <row r="275" spans="1:14" s="15" customFormat="1" ht="12" x14ac:dyDescent="0.2">
      <c r="A275" s="64" t="s">
        <v>560</v>
      </c>
      <c r="B275" s="226" t="s">
        <v>561</v>
      </c>
      <c r="C275" s="227"/>
      <c r="D275" s="227"/>
      <c r="E275" s="227"/>
      <c r="F275" s="227"/>
      <c r="G275" s="227"/>
      <c r="H275" s="228"/>
      <c r="I275" s="65" t="s">
        <v>494</v>
      </c>
      <c r="J275" s="64"/>
      <c r="K275" s="55"/>
      <c r="L275" s="55"/>
      <c r="M275" s="66"/>
      <c r="N275" s="67"/>
    </row>
    <row r="276" spans="1:14" s="15" customFormat="1" ht="24" customHeight="1" x14ac:dyDescent="0.2">
      <c r="A276" s="64" t="s">
        <v>562</v>
      </c>
      <c r="B276" s="258" t="s">
        <v>563</v>
      </c>
      <c r="C276" s="259"/>
      <c r="D276" s="259"/>
      <c r="E276" s="259"/>
      <c r="F276" s="259"/>
      <c r="G276" s="259"/>
      <c r="H276" s="260"/>
      <c r="I276" s="65" t="s">
        <v>494</v>
      </c>
      <c r="J276" s="64"/>
      <c r="K276" s="55"/>
      <c r="L276" s="55"/>
      <c r="M276" s="66"/>
      <c r="N276" s="67"/>
    </row>
    <row r="277" spans="1:14" s="15" customFormat="1" ht="12" x14ac:dyDescent="0.2">
      <c r="A277" s="64" t="s">
        <v>564</v>
      </c>
      <c r="B277" s="249" t="s">
        <v>565</v>
      </c>
      <c r="C277" s="250"/>
      <c r="D277" s="250"/>
      <c r="E277" s="250"/>
      <c r="F277" s="250"/>
      <c r="G277" s="250"/>
      <c r="H277" s="251"/>
      <c r="I277" s="65" t="s">
        <v>494</v>
      </c>
      <c r="J277" s="64"/>
      <c r="K277" s="55"/>
      <c r="L277" s="55"/>
      <c r="M277" s="66"/>
      <c r="N277" s="67"/>
    </row>
    <row r="278" spans="1:14" s="15" customFormat="1" ht="24" customHeight="1" x14ac:dyDescent="0.2">
      <c r="A278" s="64" t="s">
        <v>566</v>
      </c>
      <c r="B278" s="229" t="s">
        <v>567</v>
      </c>
      <c r="C278" s="230"/>
      <c r="D278" s="230"/>
      <c r="E278" s="230"/>
      <c r="F278" s="230"/>
      <c r="G278" s="230"/>
      <c r="H278" s="231"/>
      <c r="I278" s="65" t="s">
        <v>170</v>
      </c>
      <c r="J278" s="64"/>
      <c r="K278" s="55"/>
      <c r="L278" s="55"/>
      <c r="M278" s="66"/>
      <c r="N278" s="67"/>
    </row>
    <row r="279" spans="1:14" s="15" customFormat="1" ht="12" x14ac:dyDescent="0.2">
      <c r="A279" s="64" t="s">
        <v>568</v>
      </c>
      <c r="B279" s="249" t="s">
        <v>194</v>
      </c>
      <c r="C279" s="250"/>
      <c r="D279" s="250"/>
      <c r="E279" s="250"/>
      <c r="F279" s="250"/>
      <c r="G279" s="250"/>
      <c r="H279" s="251"/>
      <c r="I279" s="65" t="s">
        <v>170</v>
      </c>
      <c r="J279" s="64"/>
      <c r="K279" s="55"/>
      <c r="L279" s="55"/>
      <c r="M279" s="66"/>
      <c r="N279" s="67"/>
    </row>
    <row r="280" spans="1:14" s="15" customFormat="1" ht="12" x14ac:dyDescent="0.2">
      <c r="A280" s="64" t="s">
        <v>569</v>
      </c>
      <c r="B280" s="249" t="s">
        <v>196</v>
      </c>
      <c r="C280" s="250"/>
      <c r="D280" s="250"/>
      <c r="E280" s="250"/>
      <c r="F280" s="250"/>
      <c r="G280" s="250"/>
      <c r="H280" s="251"/>
      <c r="I280" s="65" t="s">
        <v>170</v>
      </c>
      <c r="J280" s="64"/>
      <c r="K280" s="55"/>
      <c r="L280" s="55"/>
      <c r="M280" s="66"/>
      <c r="N280" s="67"/>
    </row>
    <row r="281" spans="1:14" s="15" customFormat="1" ht="12.75" thickBot="1" x14ac:dyDescent="0.25">
      <c r="A281" s="78" t="s">
        <v>570</v>
      </c>
      <c r="B281" s="294" t="s">
        <v>571</v>
      </c>
      <c r="C281" s="295"/>
      <c r="D281" s="295"/>
      <c r="E281" s="295"/>
      <c r="F281" s="295"/>
      <c r="G281" s="295"/>
      <c r="H281" s="296"/>
      <c r="I281" s="79" t="s">
        <v>572</v>
      </c>
      <c r="J281" s="78"/>
      <c r="K281" s="80"/>
      <c r="L281" s="80"/>
      <c r="M281" s="81"/>
      <c r="N281" s="82"/>
    </row>
    <row r="282" spans="1:14" ht="16.5" thickBot="1" x14ac:dyDescent="0.3">
      <c r="A282" s="291" t="s">
        <v>573</v>
      </c>
      <c r="B282" s="292"/>
      <c r="C282" s="292"/>
      <c r="D282" s="292"/>
      <c r="E282" s="292"/>
      <c r="F282" s="292"/>
      <c r="G282" s="292"/>
      <c r="H282" s="292"/>
      <c r="I282" s="292"/>
      <c r="J282" s="292"/>
      <c r="K282" s="292"/>
      <c r="L282" s="292"/>
      <c r="M282" s="292"/>
      <c r="N282" s="293"/>
    </row>
    <row r="283" spans="1:14" s="15" customFormat="1" ht="30" customHeight="1" x14ac:dyDescent="0.2">
      <c r="A283" s="233" t="s">
        <v>160</v>
      </c>
      <c r="B283" s="235" t="s">
        <v>161</v>
      </c>
      <c r="C283" s="236"/>
      <c r="D283" s="236"/>
      <c r="E283" s="236"/>
      <c r="F283" s="236"/>
      <c r="G283" s="236"/>
      <c r="H283" s="237"/>
      <c r="I283" s="241" t="s">
        <v>162</v>
      </c>
      <c r="J283" s="243" t="s">
        <v>163</v>
      </c>
      <c r="K283" s="244"/>
      <c r="L283" s="245" t="s">
        <v>574</v>
      </c>
      <c r="M283" s="246"/>
      <c r="N283" s="247" t="s">
        <v>20</v>
      </c>
    </row>
    <row r="284" spans="1:14" s="15" customFormat="1" ht="33.75" x14ac:dyDescent="0.2">
      <c r="A284" s="234"/>
      <c r="B284" s="238"/>
      <c r="C284" s="239"/>
      <c r="D284" s="239"/>
      <c r="E284" s="239"/>
      <c r="F284" s="239"/>
      <c r="G284" s="239"/>
      <c r="H284" s="240"/>
      <c r="I284" s="242"/>
      <c r="J284" s="54" t="s">
        <v>21</v>
      </c>
      <c r="K284" s="55" t="s">
        <v>22</v>
      </c>
      <c r="L284" s="31" t="s">
        <v>165</v>
      </c>
      <c r="M284" s="31" t="s">
        <v>166</v>
      </c>
      <c r="N284" s="248"/>
    </row>
    <row r="285" spans="1:14" s="3" customFormat="1" ht="12" thickBot="1" x14ac:dyDescent="0.25">
      <c r="A285" s="83">
        <v>1</v>
      </c>
      <c r="B285" s="300">
        <v>2</v>
      </c>
      <c r="C285" s="301"/>
      <c r="D285" s="301"/>
      <c r="E285" s="301"/>
      <c r="F285" s="301"/>
      <c r="G285" s="301"/>
      <c r="H285" s="302"/>
      <c r="I285" s="84">
        <v>3</v>
      </c>
      <c r="J285" s="85">
        <v>4</v>
      </c>
      <c r="K285" s="86">
        <v>5</v>
      </c>
      <c r="L285" s="86">
        <v>6</v>
      </c>
      <c r="M285" s="86">
        <v>7</v>
      </c>
      <c r="N285" s="84">
        <v>8</v>
      </c>
    </row>
    <row r="286" spans="1:14" s="15" customFormat="1" ht="12" x14ac:dyDescent="0.2">
      <c r="A286" s="303" t="s">
        <v>575</v>
      </c>
      <c r="B286" s="304"/>
      <c r="C286" s="304"/>
      <c r="D286" s="304"/>
      <c r="E286" s="304"/>
      <c r="F286" s="304"/>
      <c r="G286" s="304"/>
      <c r="H286" s="305"/>
      <c r="I286" s="74" t="s">
        <v>170</v>
      </c>
      <c r="J286" s="73"/>
      <c r="K286" s="75"/>
      <c r="L286" s="75"/>
      <c r="M286" s="76"/>
      <c r="N286" s="77"/>
    </row>
    <row r="287" spans="1:14" s="15" customFormat="1" ht="12" x14ac:dyDescent="0.2">
      <c r="A287" s="64" t="s">
        <v>168</v>
      </c>
      <c r="B287" s="276" t="s">
        <v>576</v>
      </c>
      <c r="C287" s="277"/>
      <c r="D287" s="277"/>
      <c r="E287" s="277"/>
      <c r="F287" s="277"/>
      <c r="G287" s="277"/>
      <c r="H287" s="278"/>
      <c r="I287" s="65" t="s">
        <v>170</v>
      </c>
      <c r="J287" s="64"/>
      <c r="K287" s="55"/>
      <c r="L287" s="55"/>
      <c r="M287" s="66"/>
      <c r="N287" s="67"/>
    </row>
    <row r="288" spans="1:14" s="15" customFormat="1" ht="12" x14ac:dyDescent="0.2">
      <c r="A288" s="64" t="s">
        <v>171</v>
      </c>
      <c r="B288" s="226" t="s">
        <v>577</v>
      </c>
      <c r="C288" s="227"/>
      <c r="D288" s="227"/>
      <c r="E288" s="227"/>
      <c r="F288" s="227"/>
      <c r="G288" s="227"/>
      <c r="H288" s="228"/>
      <c r="I288" s="65" t="s">
        <v>170</v>
      </c>
      <c r="J288" s="64"/>
      <c r="K288" s="55"/>
      <c r="L288" s="55"/>
      <c r="M288" s="66"/>
      <c r="N288" s="67"/>
    </row>
    <row r="289" spans="1:14" s="15" customFormat="1" ht="24" customHeight="1" x14ac:dyDescent="0.2">
      <c r="A289" s="64" t="s">
        <v>173</v>
      </c>
      <c r="B289" s="258" t="s">
        <v>578</v>
      </c>
      <c r="C289" s="259"/>
      <c r="D289" s="259"/>
      <c r="E289" s="259"/>
      <c r="F289" s="259"/>
      <c r="G289" s="259"/>
      <c r="H289" s="260"/>
      <c r="I289" s="65" t="s">
        <v>170</v>
      </c>
      <c r="J289" s="64"/>
      <c r="K289" s="55"/>
      <c r="L289" s="55"/>
      <c r="M289" s="66"/>
      <c r="N289" s="67"/>
    </row>
    <row r="290" spans="1:14" s="15" customFormat="1" ht="12" x14ac:dyDescent="0.2">
      <c r="A290" s="64" t="s">
        <v>579</v>
      </c>
      <c r="B290" s="264" t="s">
        <v>580</v>
      </c>
      <c r="C290" s="265"/>
      <c r="D290" s="265"/>
      <c r="E290" s="265"/>
      <c r="F290" s="265"/>
      <c r="G290" s="265"/>
      <c r="H290" s="266"/>
      <c r="I290" s="65" t="s">
        <v>170</v>
      </c>
      <c r="J290" s="64"/>
      <c r="K290" s="55"/>
      <c r="L290" s="55"/>
      <c r="M290" s="66"/>
      <c r="N290" s="67"/>
    </row>
    <row r="291" spans="1:14" s="15" customFormat="1" ht="24" customHeight="1" x14ac:dyDescent="0.2">
      <c r="A291" s="64" t="s">
        <v>581</v>
      </c>
      <c r="B291" s="297" t="s">
        <v>174</v>
      </c>
      <c r="C291" s="298"/>
      <c r="D291" s="298"/>
      <c r="E291" s="298"/>
      <c r="F291" s="298"/>
      <c r="G291" s="298"/>
      <c r="H291" s="299"/>
      <c r="I291" s="65" t="s">
        <v>170</v>
      </c>
      <c r="J291" s="64"/>
      <c r="K291" s="55"/>
      <c r="L291" s="55"/>
      <c r="M291" s="66"/>
      <c r="N291" s="67"/>
    </row>
    <row r="292" spans="1:14" s="15" customFormat="1" ht="24" customHeight="1" x14ac:dyDescent="0.2">
      <c r="A292" s="64" t="s">
        <v>582</v>
      </c>
      <c r="B292" s="297" t="s">
        <v>176</v>
      </c>
      <c r="C292" s="298"/>
      <c r="D292" s="298"/>
      <c r="E292" s="298"/>
      <c r="F292" s="298"/>
      <c r="G292" s="298"/>
      <c r="H292" s="299"/>
      <c r="I292" s="65" t="s">
        <v>170</v>
      </c>
      <c r="J292" s="64"/>
      <c r="K292" s="55"/>
      <c r="L292" s="55"/>
      <c r="M292" s="66"/>
      <c r="N292" s="67"/>
    </row>
    <row r="293" spans="1:14" s="15" customFormat="1" ht="24" customHeight="1" x14ac:dyDescent="0.2">
      <c r="A293" s="64" t="s">
        <v>583</v>
      </c>
      <c r="B293" s="297" t="s">
        <v>178</v>
      </c>
      <c r="C293" s="298"/>
      <c r="D293" s="298"/>
      <c r="E293" s="298"/>
      <c r="F293" s="298"/>
      <c r="G293" s="298"/>
      <c r="H293" s="299"/>
      <c r="I293" s="65" t="s">
        <v>170</v>
      </c>
      <c r="J293" s="64"/>
      <c r="K293" s="55"/>
      <c r="L293" s="55"/>
      <c r="M293" s="66"/>
      <c r="N293" s="67"/>
    </row>
    <row r="294" spans="1:14" s="15" customFormat="1" ht="12" x14ac:dyDescent="0.2">
      <c r="A294" s="64" t="s">
        <v>584</v>
      </c>
      <c r="B294" s="264" t="s">
        <v>585</v>
      </c>
      <c r="C294" s="265"/>
      <c r="D294" s="265"/>
      <c r="E294" s="265"/>
      <c r="F294" s="265"/>
      <c r="G294" s="265"/>
      <c r="H294" s="266"/>
      <c r="I294" s="65" t="s">
        <v>170</v>
      </c>
      <c r="J294" s="64"/>
      <c r="K294" s="55"/>
      <c r="L294" s="55"/>
      <c r="M294" s="66"/>
      <c r="N294" s="67"/>
    </row>
    <row r="295" spans="1:14" s="15" customFormat="1" ht="12" x14ac:dyDescent="0.2">
      <c r="A295" s="64" t="s">
        <v>586</v>
      </c>
      <c r="B295" s="264" t="s">
        <v>587</v>
      </c>
      <c r="C295" s="265"/>
      <c r="D295" s="265"/>
      <c r="E295" s="265"/>
      <c r="F295" s="265"/>
      <c r="G295" s="265"/>
      <c r="H295" s="266"/>
      <c r="I295" s="65" t="s">
        <v>170</v>
      </c>
      <c r="J295" s="64"/>
      <c r="K295" s="55"/>
      <c r="L295" s="55"/>
      <c r="M295" s="66"/>
      <c r="N295" s="67"/>
    </row>
    <row r="296" spans="1:14" s="15" customFormat="1" ht="12" x14ac:dyDescent="0.2">
      <c r="A296" s="64" t="s">
        <v>588</v>
      </c>
      <c r="B296" s="264" t="s">
        <v>589</v>
      </c>
      <c r="C296" s="265"/>
      <c r="D296" s="265"/>
      <c r="E296" s="265"/>
      <c r="F296" s="265"/>
      <c r="G296" s="265"/>
      <c r="H296" s="266"/>
      <c r="I296" s="65" t="s">
        <v>170</v>
      </c>
      <c r="J296" s="64"/>
      <c r="K296" s="55"/>
      <c r="L296" s="55"/>
      <c r="M296" s="66"/>
      <c r="N296" s="67"/>
    </row>
    <row r="297" spans="1:14" s="15" customFormat="1" ht="12" x14ac:dyDescent="0.2">
      <c r="A297" s="64" t="s">
        <v>590</v>
      </c>
      <c r="B297" s="264" t="s">
        <v>591</v>
      </c>
      <c r="C297" s="265"/>
      <c r="D297" s="265"/>
      <c r="E297" s="265"/>
      <c r="F297" s="265"/>
      <c r="G297" s="265"/>
      <c r="H297" s="266"/>
      <c r="I297" s="65" t="s">
        <v>170</v>
      </c>
      <c r="J297" s="64"/>
      <c r="K297" s="55"/>
      <c r="L297" s="55"/>
      <c r="M297" s="66"/>
      <c r="N297" s="67"/>
    </row>
    <row r="298" spans="1:14" s="15" customFormat="1" ht="24" customHeight="1" x14ac:dyDescent="0.2">
      <c r="A298" s="64" t="s">
        <v>592</v>
      </c>
      <c r="B298" s="297" t="s">
        <v>593</v>
      </c>
      <c r="C298" s="298"/>
      <c r="D298" s="298"/>
      <c r="E298" s="298"/>
      <c r="F298" s="298"/>
      <c r="G298" s="298"/>
      <c r="H298" s="299"/>
      <c r="I298" s="65" t="s">
        <v>170</v>
      </c>
      <c r="J298" s="64"/>
      <c r="K298" s="55"/>
      <c r="L298" s="55"/>
      <c r="M298" s="66"/>
      <c r="N298" s="67"/>
    </row>
    <row r="299" spans="1:14" s="15" customFormat="1" ht="12" x14ac:dyDescent="0.2">
      <c r="A299" s="64" t="s">
        <v>594</v>
      </c>
      <c r="B299" s="306" t="s">
        <v>595</v>
      </c>
      <c r="C299" s="307"/>
      <c r="D299" s="307"/>
      <c r="E299" s="307"/>
      <c r="F299" s="307"/>
      <c r="G299" s="307"/>
      <c r="H299" s="308"/>
      <c r="I299" s="65" t="s">
        <v>170</v>
      </c>
      <c r="J299" s="64"/>
      <c r="K299" s="55"/>
      <c r="L299" s="55"/>
      <c r="M299" s="66"/>
      <c r="N299" s="67"/>
    </row>
    <row r="300" spans="1:14" s="15" customFormat="1" ht="12" x14ac:dyDescent="0.2">
      <c r="A300" s="64" t="s">
        <v>596</v>
      </c>
      <c r="B300" s="261" t="s">
        <v>597</v>
      </c>
      <c r="C300" s="262"/>
      <c r="D300" s="262"/>
      <c r="E300" s="262"/>
      <c r="F300" s="262"/>
      <c r="G300" s="262"/>
      <c r="H300" s="263"/>
      <c r="I300" s="65" t="s">
        <v>170</v>
      </c>
      <c r="J300" s="64"/>
      <c r="K300" s="55"/>
      <c r="L300" s="55"/>
      <c r="M300" s="66"/>
      <c r="N300" s="67"/>
    </row>
    <row r="301" spans="1:14" s="15" customFormat="1" ht="12" x14ac:dyDescent="0.2">
      <c r="A301" s="64" t="s">
        <v>598</v>
      </c>
      <c r="B301" s="306" t="s">
        <v>595</v>
      </c>
      <c r="C301" s="307"/>
      <c r="D301" s="307"/>
      <c r="E301" s="307"/>
      <c r="F301" s="307"/>
      <c r="G301" s="307"/>
      <c r="H301" s="308"/>
      <c r="I301" s="65" t="s">
        <v>170</v>
      </c>
      <c r="J301" s="64"/>
      <c r="K301" s="55"/>
      <c r="L301" s="55"/>
      <c r="M301" s="66"/>
      <c r="N301" s="67"/>
    </row>
    <row r="302" spans="1:14" s="15" customFormat="1" ht="12" x14ac:dyDescent="0.2">
      <c r="A302" s="64" t="s">
        <v>599</v>
      </c>
      <c r="B302" s="264" t="s">
        <v>600</v>
      </c>
      <c r="C302" s="265"/>
      <c r="D302" s="265"/>
      <c r="E302" s="265"/>
      <c r="F302" s="265"/>
      <c r="G302" s="265"/>
      <c r="H302" s="266"/>
      <c r="I302" s="65" t="s">
        <v>170</v>
      </c>
      <c r="J302" s="64"/>
      <c r="K302" s="55"/>
      <c r="L302" s="55"/>
      <c r="M302" s="66"/>
      <c r="N302" s="67"/>
    </row>
    <row r="303" spans="1:14" s="15" customFormat="1" ht="12" x14ac:dyDescent="0.2">
      <c r="A303" s="64" t="s">
        <v>601</v>
      </c>
      <c r="B303" s="264" t="s">
        <v>409</v>
      </c>
      <c r="C303" s="265"/>
      <c r="D303" s="265"/>
      <c r="E303" s="265"/>
      <c r="F303" s="265"/>
      <c r="G303" s="265"/>
      <c r="H303" s="266"/>
      <c r="I303" s="65" t="s">
        <v>170</v>
      </c>
      <c r="J303" s="64"/>
      <c r="K303" s="55"/>
      <c r="L303" s="55"/>
      <c r="M303" s="66"/>
      <c r="N303" s="67"/>
    </row>
    <row r="304" spans="1:14" s="15" customFormat="1" ht="24" customHeight="1" x14ac:dyDescent="0.2">
      <c r="A304" s="64" t="s">
        <v>602</v>
      </c>
      <c r="B304" s="285" t="s">
        <v>603</v>
      </c>
      <c r="C304" s="286"/>
      <c r="D304" s="286"/>
      <c r="E304" s="286"/>
      <c r="F304" s="286"/>
      <c r="G304" s="286"/>
      <c r="H304" s="287"/>
      <c r="I304" s="65" t="s">
        <v>170</v>
      </c>
      <c r="J304" s="64"/>
      <c r="K304" s="55"/>
      <c r="L304" s="55"/>
      <c r="M304" s="66"/>
      <c r="N304" s="67"/>
    </row>
    <row r="305" spans="1:14" s="15" customFormat="1" ht="12" x14ac:dyDescent="0.2">
      <c r="A305" s="64" t="s">
        <v>604</v>
      </c>
      <c r="B305" s="261" t="s">
        <v>194</v>
      </c>
      <c r="C305" s="262"/>
      <c r="D305" s="262"/>
      <c r="E305" s="262"/>
      <c r="F305" s="262"/>
      <c r="G305" s="262"/>
      <c r="H305" s="263"/>
      <c r="I305" s="65" t="s">
        <v>170</v>
      </c>
      <c r="J305" s="64"/>
      <c r="K305" s="55"/>
      <c r="L305" s="55"/>
      <c r="M305" s="66"/>
      <c r="N305" s="67"/>
    </row>
    <row r="306" spans="1:14" s="15" customFormat="1" ht="12" x14ac:dyDescent="0.2">
      <c r="A306" s="64" t="s">
        <v>605</v>
      </c>
      <c r="B306" s="261" t="s">
        <v>196</v>
      </c>
      <c r="C306" s="262"/>
      <c r="D306" s="262"/>
      <c r="E306" s="262"/>
      <c r="F306" s="262"/>
      <c r="G306" s="262"/>
      <c r="H306" s="263"/>
      <c r="I306" s="65" t="s">
        <v>170</v>
      </c>
      <c r="J306" s="64"/>
      <c r="K306" s="55"/>
      <c r="L306" s="55"/>
      <c r="M306" s="66"/>
      <c r="N306" s="67"/>
    </row>
    <row r="307" spans="1:14" s="15" customFormat="1" ht="24" customHeight="1" x14ac:dyDescent="0.2">
      <c r="A307" s="64" t="s">
        <v>175</v>
      </c>
      <c r="B307" s="258" t="s">
        <v>606</v>
      </c>
      <c r="C307" s="259"/>
      <c r="D307" s="259"/>
      <c r="E307" s="259"/>
      <c r="F307" s="259"/>
      <c r="G307" s="259"/>
      <c r="H307" s="260"/>
      <c r="I307" s="65" t="s">
        <v>170</v>
      </c>
      <c r="J307" s="64"/>
      <c r="K307" s="55"/>
      <c r="L307" s="55"/>
      <c r="M307" s="66"/>
      <c r="N307" s="67"/>
    </row>
    <row r="308" spans="1:14" s="15" customFormat="1" ht="24" customHeight="1" x14ac:dyDescent="0.2">
      <c r="A308" s="64" t="s">
        <v>607</v>
      </c>
      <c r="B308" s="285" t="s">
        <v>174</v>
      </c>
      <c r="C308" s="286"/>
      <c r="D308" s="286"/>
      <c r="E308" s="286"/>
      <c r="F308" s="286"/>
      <c r="G308" s="286"/>
      <c r="H308" s="287"/>
      <c r="I308" s="65" t="s">
        <v>170</v>
      </c>
      <c r="J308" s="64"/>
      <c r="K308" s="55"/>
      <c r="L308" s="55"/>
      <c r="M308" s="66"/>
      <c r="N308" s="67"/>
    </row>
    <row r="309" spans="1:14" s="15" customFormat="1" ht="24" customHeight="1" x14ac:dyDescent="0.2">
      <c r="A309" s="64" t="s">
        <v>608</v>
      </c>
      <c r="B309" s="285" t="s">
        <v>176</v>
      </c>
      <c r="C309" s="286"/>
      <c r="D309" s="286"/>
      <c r="E309" s="286"/>
      <c r="F309" s="286"/>
      <c r="G309" s="286"/>
      <c r="H309" s="287"/>
      <c r="I309" s="65" t="s">
        <v>170</v>
      </c>
      <c r="J309" s="64"/>
      <c r="K309" s="55"/>
      <c r="L309" s="55"/>
      <c r="M309" s="66"/>
      <c r="N309" s="67"/>
    </row>
    <row r="310" spans="1:14" s="15" customFormat="1" ht="24" customHeight="1" x14ac:dyDescent="0.2">
      <c r="A310" s="64" t="s">
        <v>609</v>
      </c>
      <c r="B310" s="285" t="s">
        <v>178</v>
      </c>
      <c r="C310" s="286"/>
      <c r="D310" s="286"/>
      <c r="E310" s="286"/>
      <c r="F310" s="286"/>
      <c r="G310" s="286"/>
      <c r="H310" s="287"/>
      <c r="I310" s="65" t="s">
        <v>170</v>
      </c>
      <c r="J310" s="64"/>
      <c r="K310" s="55"/>
      <c r="L310" s="55"/>
      <c r="M310" s="66"/>
      <c r="N310" s="67"/>
    </row>
    <row r="311" spans="1:14" s="15" customFormat="1" ht="12" x14ac:dyDescent="0.2">
      <c r="A311" s="64" t="s">
        <v>177</v>
      </c>
      <c r="B311" s="249" t="s">
        <v>610</v>
      </c>
      <c r="C311" s="250"/>
      <c r="D311" s="250"/>
      <c r="E311" s="250"/>
      <c r="F311" s="250"/>
      <c r="G311" s="250"/>
      <c r="H311" s="251"/>
      <c r="I311" s="65" t="s">
        <v>170</v>
      </c>
      <c r="J311" s="64"/>
      <c r="K311" s="55"/>
      <c r="L311" s="55"/>
      <c r="M311" s="66"/>
      <c r="N311" s="67"/>
    </row>
    <row r="312" spans="1:14" s="15" customFormat="1" ht="12" x14ac:dyDescent="0.2">
      <c r="A312" s="64" t="s">
        <v>179</v>
      </c>
      <c r="B312" s="226" t="s">
        <v>611</v>
      </c>
      <c r="C312" s="227"/>
      <c r="D312" s="227"/>
      <c r="E312" s="227"/>
      <c r="F312" s="227"/>
      <c r="G312" s="227"/>
      <c r="H312" s="228"/>
      <c r="I312" s="65" t="s">
        <v>170</v>
      </c>
      <c r="J312" s="64"/>
      <c r="K312" s="55"/>
      <c r="L312" s="55"/>
      <c r="M312" s="66"/>
      <c r="N312" s="67"/>
    </row>
    <row r="313" spans="1:14" s="15" customFormat="1" ht="12" x14ac:dyDescent="0.2">
      <c r="A313" s="64" t="s">
        <v>612</v>
      </c>
      <c r="B313" s="249" t="s">
        <v>613</v>
      </c>
      <c r="C313" s="250"/>
      <c r="D313" s="250"/>
      <c r="E313" s="250"/>
      <c r="F313" s="250"/>
      <c r="G313" s="250"/>
      <c r="H313" s="251"/>
      <c r="I313" s="65" t="s">
        <v>170</v>
      </c>
      <c r="J313" s="64"/>
      <c r="K313" s="55"/>
      <c r="L313" s="55"/>
      <c r="M313" s="66"/>
      <c r="N313" s="67"/>
    </row>
    <row r="314" spans="1:14" s="15" customFormat="1" ht="12" x14ac:dyDescent="0.2">
      <c r="A314" s="64" t="s">
        <v>614</v>
      </c>
      <c r="B314" s="264" t="s">
        <v>615</v>
      </c>
      <c r="C314" s="265"/>
      <c r="D314" s="265"/>
      <c r="E314" s="265"/>
      <c r="F314" s="265"/>
      <c r="G314" s="265"/>
      <c r="H314" s="266"/>
      <c r="I314" s="65" t="s">
        <v>170</v>
      </c>
      <c r="J314" s="64"/>
      <c r="K314" s="55"/>
      <c r="L314" s="55"/>
      <c r="M314" s="66"/>
      <c r="N314" s="67"/>
    </row>
    <row r="315" spans="1:14" s="15" customFormat="1" ht="24" customHeight="1" x14ac:dyDescent="0.2">
      <c r="A315" s="64" t="s">
        <v>616</v>
      </c>
      <c r="B315" s="285" t="s">
        <v>174</v>
      </c>
      <c r="C315" s="286"/>
      <c r="D315" s="286"/>
      <c r="E315" s="286"/>
      <c r="F315" s="286"/>
      <c r="G315" s="286"/>
      <c r="H315" s="287"/>
      <c r="I315" s="65" t="s">
        <v>170</v>
      </c>
      <c r="J315" s="64"/>
      <c r="K315" s="55"/>
      <c r="L315" s="55"/>
      <c r="M315" s="66"/>
      <c r="N315" s="67"/>
    </row>
    <row r="316" spans="1:14" s="15" customFormat="1" ht="24" customHeight="1" x14ac:dyDescent="0.2">
      <c r="A316" s="64" t="s">
        <v>617</v>
      </c>
      <c r="B316" s="285" t="s">
        <v>176</v>
      </c>
      <c r="C316" s="286"/>
      <c r="D316" s="286"/>
      <c r="E316" s="286"/>
      <c r="F316" s="286"/>
      <c r="G316" s="286"/>
      <c r="H316" s="287"/>
      <c r="I316" s="65" t="s">
        <v>170</v>
      </c>
      <c r="J316" s="64"/>
      <c r="K316" s="55"/>
      <c r="L316" s="55"/>
      <c r="M316" s="66"/>
      <c r="N316" s="67"/>
    </row>
    <row r="317" spans="1:14" s="15" customFormat="1" ht="24" customHeight="1" x14ac:dyDescent="0.2">
      <c r="A317" s="64" t="s">
        <v>618</v>
      </c>
      <c r="B317" s="285" t="s">
        <v>178</v>
      </c>
      <c r="C317" s="286"/>
      <c r="D317" s="286"/>
      <c r="E317" s="286"/>
      <c r="F317" s="286"/>
      <c r="G317" s="286"/>
      <c r="H317" s="287"/>
      <c r="I317" s="65" t="s">
        <v>170</v>
      </c>
      <c r="J317" s="64"/>
      <c r="K317" s="55"/>
      <c r="L317" s="55"/>
      <c r="M317" s="66"/>
      <c r="N317" s="67"/>
    </row>
    <row r="318" spans="1:14" s="15" customFormat="1" ht="12" x14ac:dyDescent="0.2">
      <c r="A318" s="64" t="s">
        <v>619</v>
      </c>
      <c r="B318" s="264" t="s">
        <v>395</v>
      </c>
      <c r="C318" s="265"/>
      <c r="D318" s="265"/>
      <c r="E318" s="265"/>
      <c r="F318" s="265"/>
      <c r="G318" s="265"/>
      <c r="H318" s="266"/>
      <c r="I318" s="65" t="s">
        <v>170</v>
      </c>
      <c r="J318" s="64"/>
      <c r="K318" s="55"/>
      <c r="L318" s="55"/>
      <c r="M318" s="66"/>
      <c r="N318" s="67"/>
    </row>
    <row r="319" spans="1:14" s="15" customFormat="1" ht="12" x14ac:dyDescent="0.2">
      <c r="A319" s="64" t="s">
        <v>620</v>
      </c>
      <c r="B319" s="264" t="s">
        <v>398</v>
      </c>
      <c r="C319" s="265"/>
      <c r="D319" s="265"/>
      <c r="E319" s="265"/>
      <c r="F319" s="265"/>
      <c r="G319" s="265"/>
      <c r="H319" s="266"/>
      <c r="I319" s="65" t="s">
        <v>170</v>
      </c>
      <c r="J319" s="64"/>
      <c r="K319" s="55"/>
      <c r="L319" s="55"/>
      <c r="M319" s="66"/>
      <c r="N319" s="67"/>
    </row>
    <row r="320" spans="1:14" s="15" customFormat="1" ht="12" x14ac:dyDescent="0.2">
      <c r="A320" s="64" t="s">
        <v>621</v>
      </c>
      <c r="B320" s="264" t="s">
        <v>401</v>
      </c>
      <c r="C320" s="265"/>
      <c r="D320" s="265"/>
      <c r="E320" s="265"/>
      <c r="F320" s="265"/>
      <c r="G320" s="265"/>
      <c r="H320" s="266"/>
      <c r="I320" s="65" t="s">
        <v>170</v>
      </c>
      <c r="J320" s="64"/>
      <c r="K320" s="55"/>
      <c r="L320" s="55"/>
      <c r="M320" s="66"/>
      <c r="N320" s="67"/>
    </row>
    <row r="321" spans="1:14" s="15" customFormat="1" ht="12" x14ac:dyDescent="0.2">
      <c r="A321" s="64" t="s">
        <v>622</v>
      </c>
      <c r="B321" s="264" t="s">
        <v>407</v>
      </c>
      <c r="C321" s="265"/>
      <c r="D321" s="265"/>
      <c r="E321" s="265"/>
      <c r="F321" s="265"/>
      <c r="G321" s="265"/>
      <c r="H321" s="266"/>
      <c r="I321" s="65" t="s">
        <v>170</v>
      </c>
      <c r="J321" s="64"/>
      <c r="K321" s="55"/>
      <c r="L321" s="55"/>
      <c r="M321" s="66"/>
      <c r="N321" s="67"/>
    </row>
    <row r="322" spans="1:14" s="15" customFormat="1" ht="12" x14ac:dyDescent="0.2">
      <c r="A322" s="64" t="s">
        <v>623</v>
      </c>
      <c r="B322" s="264" t="s">
        <v>409</v>
      </c>
      <c r="C322" s="265"/>
      <c r="D322" s="265"/>
      <c r="E322" s="265"/>
      <c r="F322" s="265"/>
      <c r="G322" s="265"/>
      <c r="H322" s="266"/>
      <c r="I322" s="65" t="s">
        <v>170</v>
      </c>
      <c r="J322" s="64"/>
      <c r="K322" s="55"/>
      <c r="L322" s="55"/>
      <c r="M322" s="66"/>
      <c r="N322" s="67"/>
    </row>
    <row r="323" spans="1:14" s="15" customFormat="1" ht="24" customHeight="1" x14ac:dyDescent="0.2">
      <c r="A323" s="64" t="s">
        <v>624</v>
      </c>
      <c r="B323" s="285" t="s">
        <v>412</v>
      </c>
      <c r="C323" s="286"/>
      <c r="D323" s="286"/>
      <c r="E323" s="286"/>
      <c r="F323" s="286"/>
      <c r="G323" s="286"/>
      <c r="H323" s="287"/>
      <c r="I323" s="65" t="s">
        <v>170</v>
      </c>
      <c r="J323" s="64"/>
      <c r="K323" s="55"/>
      <c r="L323" s="55"/>
      <c r="M323" s="66"/>
      <c r="N323" s="67"/>
    </row>
    <row r="324" spans="1:14" s="15" customFormat="1" ht="12" x14ac:dyDescent="0.2">
      <c r="A324" s="64" t="s">
        <v>625</v>
      </c>
      <c r="B324" s="261" t="s">
        <v>194</v>
      </c>
      <c r="C324" s="262"/>
      <c r="D324" s="262"/>
      <c r="E324" s="262"/>
      <c r="F324" s="262"/>
      <c r="G324" s="262"/>
      <c r="H324" s="263"/>
      <c r="I324" s="65" t="s">
        <v>170</v>
      </c>
      <c r="J324" s="64"/>
      <c r="K324" s="55"/>
      <c r="L324" s="55"/>
      <c r="M324" s="66"/>
      <c r="N324" s="67"/>
    </row>
    <row r="325" spans="1:14" s="15" customFormat="1" ht="12" x14ac:dyDescent="0.2">
      <c r="A325" s="64" t="s">
        <v>626</v>
      </c>
      <c r="B325" s="261" t="s">
        <v>196</v>
      </c>
      <c r="C325" s="262"/>
      <c r="D325" s="262"/>
      <c r="E325" s="262"/>
      <c r="F325" s="262"/>
      <c r="G325" s="262"/>
      <c r="H325" s="263"/>
      <c r="I325" s="65" t="s">
        <v>170</v>
      </c>
      <c r="J325" s="64"/>
      <c r="K325" s="55"/>
      <c r="L325" s="55"/>
      <c r="M325" s="66"/>
      <c r="N325" s="67"/>
    </row>
    <row r="326" spans="1:14" s="15" customFormat="1" ht="12" x14ac:dyDescent="0.2">
      <c r="A326" s="64" t="s">
        <v>627</v>
      </c>
      <c r="B326" s="249" t="s">
        <v>628</v>
      </c>
      <c r="C326" s="250"/>
      <c r="D326" s="250"/>
      <c r="E326" s="250"/>
      <c r="F326" s="250"/>
      <c r="G326" s="250"/>
      <c r="H326" s="251"/>
      <c r="I326" s="65" t="s">
        <v>170</v>
      </c>
      <c r="J326" s="64"/>
      <c r="K326" s="55"/>
      <c r="L326" s="55"/>
      <c r="M326" s="66"/>
      <c r="N326" s="67"/>
    </row>
    <row r="327" spans="1:14" s="15" customFormat="1" ht="12" x14ac:dyDescent="0.2">
      <c r="A327" s="64" t="s">
        <v>629</v>
      </c>
      <c r="B327" s="249" t="s">
        <v>630</v>
      </c>
      <c r="C327" s="250"/>
      <c r="D327" s="250"/>
      <c r="E327" s="250"/>
      <c r="F327" s="250"/>
      <c r="G327" s="250"/>
      <c r="H327" s="251"/>
      <c r="I327" s="65" t="s">
        <v>170</v>
      </c>
      <c r="J327" s="64"/>
      <c r="K327" s="55"/>
      <c r="L327" s="55"/>
      <c r="M327" s="66"/>
      <c r="N327" s="67"/>
    </row>
    <row r="328" spans="1:14" s="15" customFormat="1" ht="12" x14ac:dyDescent="0.2">
      <c r="A328" s="64" t="s">
        <v>631</v>
      </c>
      <c r="B328" s="264" t="s">
        <v>615</v>
      </c>
      <c r="C328" s="265"/>
      <c r="D328" s="265"/>
      <c r="E328" s="265"/>
      <c r="F328" s="265"/>
      <c r="G328" s="265"/>
      <c r="H328" s="266"/>
      <c r="I328" s="65" t="s">
        <v>170</v>
      </c>
      <c r="J328" s="64"/>
      <c r="K328" s="55"/>
      <c r="L328" s="55"/>
      <c r="M328" s="66"/>
      <c r="N328" s="67"/>
    </row>
    <row r="329" spans="1:14" s="15" customFormat="1" ht="24" customHeight="1" x14ac:dyDescent="0.2">
      <c r="A329" s="64" t="s">
        <v>632</v>
      </c>
      <c r="B329" s="285" t="s">
        <v>174</v>
      </c>
      <c r="C329" s="286"/>
      <c r="D329" s="286"/>
      <c r="E329" s="286"/>
      <c r="F329" s="286"/>
      <c r="G329" s="286"/>
      <c r="H329" s="287"/>
      <c r="I329" s="65" t="s">
        <v>170</v>
      </c>
      <c r="J329" s="64"/>
      <c r="K329" s="55"/>
      <c r="L329" s="55"/>
      <c r="M329" s="66"/>
      <c r="N329" s="67"/>
    </row>
    <row r="330" spans="1:14" s="15" customFormat="1" ht="24" customHeight="1" x14ac:dyDescent="0.2">
      <c r="A330" s="64" t="s">
        <v>633</v>
      </c>
      <c r="B330" s="285" t="s">
        <v>176</v>
      </c>
      <c r="C330" s="286"/>
      <c r="D330" s="286"/>
      <c r="E330" s="286"/>
      <c r="F330" s="286"/>
      <c r="G330" s="286"/>
      <c r="H330" s="287"/>
      <c r="I330" s="65" t="s">
        <v>170</v>
      </c>
      <c r="J330" s="64"/>
      <c r="K330" s="55"/>
      <c r="L330" s="55"/>
      <c r="M330" s="66"/>
      <c r="N330" s="67"/>
    </row>
    <row r="331" spans="1:14" s="15" customFormat="1" ht="24" customHeight="1" x14ac:dyDescent="0.2">
      <c r="A331" s="64" t="s">
        <v>633</v>
      </c>
      <c r="B331" s="285" t="s">
        <v>178</v>
      </c>
      <c r="C331" s="286"/>
      <c r="D331" s="286"/>
      <c r="E331" s="286"/>
      <c r="F331" s="286"/>
      <c r="G331" s="286"/>
      <c r="H331" s="287"/>
      <c r="I331" s="65" t="s">
        <v>170</v>
      </c>
      <c r="J331" s="64"/>
      <c r="K331" s="55"/>
      <c r="L331" s="55"/>
      <c r="M331" s="66"/>
      <c r="N331" s="67"/>
    </row>
    <row r="332" spans="1:14" s="15" customFormat="1" ht="12" x14ac:dyDescent="0.2">
      <c r="A332" s="64" t="s">
        <v>634</v>
      </c>
      <c r="B332" s="264" t="s">
        <v>395</v>
      </c>
      <c r="C332" s="265"/>
      <c r="D332" s="265"/>
      <c r="E332" s="265"/>
      <c r="F332" s="265"/>
      <c r="G332" s="265"/>
      <c r="H332" s="266"/>
      <c r="I332" s="65" t="s">
        <v>170</v>
      </c>
      <c r="J332" s="64"/>
      <c r="K332" s="55"/>
      <c r="L332" s="55"/>
      <c r="M332" s="66"/>
      <c r="N332" s="67"/>
    </row>
    <row r="333" spans="1:14" s="15" customFormat="1" ht="12" x14ac:dyDescent="0.2">
      <c r="A333" s="64" t="s">
        <v>635</v>
      </c>
      <c r="B333" s="264" t="s">
        <v>398</v>
      </c>
      <c r="C333" s="265"/>
      <c r="D333" s="265"/>
      <c r="E333" s="265"/>
      <c r="F333" s="265"/>
      <c r="G333" s="265"/>
      <c r="H333" s="266"/>
      <c r="I333" s="65" t="s">
        <v>170</v>
      </c>
      <c r="J333" s="64"/>
      <c r="K333" s="55"/>
      <c r="L333" s="55"/>
      <c r="M333" s="66"/>
      <c r="N333" s="67"/>
    </row>
    <row r="334" spans="1:14" s="15" customFormat="1" ht="12" x14ac:dyDescent="0.2">
      <c r="A334" s="64" t="s">
        <v>636</v>
      </c>
      <c r="B334" s="264" t="s">
        <v>401</v>
      </c>
      <c r="C334" s="265"/>
      <c r="D334" s="265"/>
      <c r="E334" s="265"/>
      <c r="F334" s="265"/>
      <c r="G334" s="265"/>
      <c r="H334" s="266"/>
      <c r="I334" s="65" t="s">
        <v>170</v>
      </c>
      <c r="J334" s="64"/>
      <c r="K334" s="55"/>
      <c r="L334" s="55"/>
      <c r="M334" s="66"/>
      <c r="N334" s="67"/>
    </row>
    <row r="335" spans="1:14" s="15" customFormat="1" ht="12" x14ac:dyDescent="0.2">
      <c r="A335" s="64" t="s">
        <v>637</v>
      </c>
      <c r="B335" s="264" t="s">
        <v>407</v>
      </c>
      <c r="C335" s="265"/>
      <c r="D335" s="265"/>
      <c r="E335" s="265"/>
      <c r="F335" s="265"/>
      <c r="G335" s="265"/>
      <c r="H335" s="266"/>
      <c r="I335" s="65" t="s">
        <v>170</v>
      </c>
      <c r="J335" s="64"/>
      <c r="K335" s="55"/>
      <c r="L335" s="55"/>
      <c r="M335" s="66"/>
      <c r="N335" s="67"/>
    </row>
    <row r="336" spans="1:14" s="15" customFormat="1" ht="12" x14ac:dyDescent="0.2">
      <c r="A336" s="64" t="s">
        <v>638</v>
      </c>
      <c r="B336" s="264" t="s">
        <v>409</v>
      </c>
      <c r="C336" s="265"/>
      <c r="D336" s="265"/>
      <c r="E336" s="265"/>
      <c r="F336" s="265"/>
      <c r="G336" s="265"/>
      <c r="H336" s="266"/>
      <c r="I336" s="65" t="s">
        <v>170</v>
      </c>
      <c r="J336" s="64"/>
      <c r="K336" s="55"/>
      <c r="L336" s="55"/>
      <c r="M336" s="66"/>
      <c r="N336" s="67"/>
    </row>
    <row r="337" spans="1:14" s="15" customFormat="1" ht="24" customHeight="1" x14ac:dyDescent="0.2">
      <c r="A337" s="64" t="s">
        <v>639</v>
      </c>
      <c r="B337" s="285" t="s">
        <v>412</v>
      </c>
      <c r="C337" s="286"/>
      <c r="D337" s="286"/>
      <c r="E337" s="286"/>
      <c r="F337" s="286"/>
      <c r="G337" s="286"/>
      <c r="H337" s="287"/>
      <c r="I337" s="65" t="s">
        <v>170</v>
      </c>
      <c r="J337" s="64"/>
      <c r="K337" s="55"/>
      <c r="L337" s="55"/>
      <c r="M337" s="66"/>
      <c r="N337" s="67"/>
    </row>
    <row r="338" spans="1:14" s="15" customFormat="1" ht="12" x14ac:dyDescent="0.2">
      <c r="A338" s="64" t="s">
        <v>640</v>
      </c>
      <c r="B338" s="261" t="s">
        <v>194</v>
      </c>
      <c r="C338" s="262"/>
      <c r="D338" s="262"/>
      <c r="E338" s="262"/>
      <c r="F338" s="262"/>
      <c r="G338" s="262"/>
      <c r="H338" s="263"/>
      <c r="I338" s="65" t="s">
        <v>170</v>
      </c>
      <c r="J338" s="64"/>
      <c r="K338" s="55"/>
      <c r="L338" s="55"/>
      <c r="M338" s="66"/>
      <c r="N338" s="67"/>
    </row>
    <row r="339" spans="1:14" s="15" customFormat="1" ht="12" x14ac:dyDescent="0.2">
      <c r="A339" s="64" t="s">
        <v>641</v>
      </c>
      <c r="B339" s="261" t="s">
        <v>196</v>
      </c>
      <c r="C339" s="262"/>
      <c r="D339" s="262"/>
      <c r="E339" s="262"/>
      <c r="F339" s="262"/>
      <c r="G339" s="262"/>
      <c r="H339" s="263"/>
      <c r="I339" s="65" t="s">
        <v>170</v>
      </c>
      <c r="J339" s="64"/>
      <c r="K339" s="55"/>
      <c r="L339" s="55"/>
      <c r="M339" s="66"/>
      <c r="N339" s="67"/>
    </row>
    <row r="340" spans="1:14" s="15" customFormat="1" ht="12" x14ac:dyDescent="0.2">
      <c r="A340" s="64" t="s">
        <v>181</v>
      </c>
      <c r="B340" s="226" t="s">
        <v>642</v>
      </c>
      <c r="C340" s="227"/>
      <c r="D340" s="227"/>
      <c r="E340" s="227"/>
      <c r="F340" s="227"/>
      <c r="G340" s="227"/>
      <c r="H340" s="228"/>
      <c r="I340" s="65" t="s">
        <v>170</v>
      </c>
      <c r="J340" s="64"/>
      <c r="K340" s="55"/>
      <c r="L340" s="55"/>
      <c r="M340" s="66"/>
      <c r="N340" s="67"/>
    </row>
    <row r="341" spans="1:14" s="15" customFormat="1" ht="12" x14ac:dyDescent="0.2">
      <c r="A341" s="64" t="s">
        <v>183</v>
      </c>
      <c r="B341" s="226" t="s">
        <v>643</v>
      </c>
      <c r="C341" s="227"/>
      <c r="D341" s="227"/>
      <c r="E341" s="227"/>
      <c r="F341" s="227"/>
      <c r="G341" s="227"/>
      <c r="H341" s="228"/>
      <c r="I341" s="65" t="s">
        <v>170</v>
      </c>
      <c r="J341" s="64"/>
      <c r="K341" s="55"/>
      <c r="L341" s="55"/>
      <c r="M341" s="66"/>
      <c r="N341" s="67"/>
    </row>
    <row r="342" spans="1:14" s="15" customFormat="1" ht="12" x14ac:dyDescent="0.2">
      <c r="A342" s="64" t="s">
        <v>644</v>
      </c>
      <c r="B342" s="249" t="s">
        <v>645</v>
      </c>
      <c r="C342" s="250"/>
      <c r="D342" s="250"/>
      <c r="E342" s="250"/>
      <c r="F342" s="250"/>
      <c r="G342" s="250"/>
      <c r="H342" s="251"/>
      <c r="I342" s="65" t="s">
        <v>170</v>
      </c>
      <c r="J342" s="64"/>
      <c r="K342" s="55"/>
      <c r="L342" s="55"/>
      <c r="M342" s="66"/>
      <c r="N342" s="67"/>
    </row>
    <row r="343" spans="1:14" s="15" customFormat="1" ht="12" x14ac:dyDescent="0.2">
      <c r="A343" s="64" t="s">
        <v>646</v>
      </c>
      <c r="B343" s="249" t="s">
        <v>647</v>
      </c>
      <c r="C343" s="250"/>
      <c r="D343" s="250"/>
      <c r="E343" s="250"/>
      <c r="F343" s="250"/>
      <c r="G343" s="250"/>
      <c r="H343" s="251"/>
      <c r="I343" s="65" t="s">
        <v>170</v>
      </c>
      <c r="J343" s="64"/>
      <c r="K343" s="55"/>
      <c r="L343" s="55"/>
      <c r="M343" s="66"/>
      <c r="N343" s="67"/>
    </row>
    <row r="344" spans="1:14" s="15" customFormat="1" ht="12" x14ac:dyDescent="0.2">
      <c r="A344" s="64" t="s">
        <v>199</v>
      </c>
      <c r="B344" s="276" t="s">
        <v>648</v>
      </c>
      <c r="C344" s="277"/>
      <c r="D344" s="277"/>
      <c r="E344" s="277"/>
      <c r="F344" s="277"/>
      <c r="G344" s="277"/>
      <c r="H344" s="278"/>
      <c r="I344" s="65" t="s">
        <v>170</v>
      </c>
      <c r="J344" s="64"/>
      <c r="K344" s="55"/>
      <c r="L344" s="55"/>
      <c r="M344" s="66"/>
      <c r="N344" s="67"/>
    </row>
    <row r="345" spans="1:14" s="15" customFormat="1" ht="12" x14ac:dyDescent="0.2">
      <c r="A345" s="64" t="s">
        <v>201</v>
      </c>
      <c r="B345" s="226" t="s">
        <v>649</v>
      </c>
      <c r="C345" s="227"/>
      <c r="D345" s="227"/>
      <c r="E345" s="227"/>
      <c r="F345" s="227"/>
      <c r="G345" s="227"/>
      <c r="H345" s="228"/>
      <c r="I345" s="65" t="s">
        <v>170</v>
      </c>
      <c r="J345" s="64"/>
      <c r="K345" s="55"/>
      <c r="L345" s="55"/>
      <c r="M345" s="66"/>
      <c r="N345" s="67"/>
    </row>
    <row r="346" spans="1:14" s="15" customFormat="1" ht="12" x14ac:dyDescent="0.2">
      <c r="A346" s="64" t="s">
        <v>205</v>
      </c>
      <c r="B346" s="226" t="s">
        <v>650</v>
      </c>
      <c r="C346" s="227"/>
      <c r="D346" s="227"/>
      <c r="E346" s="227"/>
      <c r="F346" s="227"/>
      <c r="G346" s="227"/>
      <c r="H346" s="228"/>
      <c r="I346" s="65" t="s">
        <v>170</v>
      </c>
      <c r="J346" s="64"/>
      <c r="K346" s="55"/>
      <c r="L346" s="55"/>
      <c r="M346" s="66"/>
      <c r="N346" s="67"/>
    </row>
    <row r="347" spans="1:14" s="15" customFormat="1" ht="12" x14ac:dyDescent="0.2">
      <c r="A347" s="64" t="s">
        <v>206</v>
      </c>
      <c r="B347" s="226" t="s">
        <v>651</v>
      </c>
      <c r="C347" s="227"/>
      <c r="D347" s="227"/>
      <c r="E347" s="227"/>
      <c r="F347" s="227"/>
      <c r="G347" s="227"/>
      <c r="H347" s="228"/>
      <c r="I347" s="65" t="s">
        <v>170</v>
      </c>
      <c r="J347" s="64"/>
      <c r="K347" s="55"/>
      <c r="L347" s="55"/>
      <c r="M347" s="66"/>
      <c r="N347" s="67"/>
    </row>
    <row r="348" spans="1:14" s="15" customFormat="1" ht="12" x14ac:dyDescent="0.2">
      <c r="A348" s="64" t="s">
        <v>207</v>
      </c>
      <c r="B348" s="226" t="s">
        <v>652</v>
      </c>
      <c r="C348" s="227"/>
      <c r="D348" s="227"/>
      <c r="E348" s="227"/>
      <c r="F348" s="227"/>
      <c r="G348" s="227"/>
      <c r="H348" s="228"/>
      <c r="I348" s="65" t="s">
        <v>170</v>
      </c>
      <c r="J348" s="64"/>
      <c r="K348" s="55"/>
      <c r="L348" s="55"/>
      <c r="M348" s="66"/>
      <c r="N348" s="67"/>
    </row>
    <row r="349" spans="1:14" s="15" customFormat="1" ht="12" x14ac:dyDescent="0.2">
      <c r="A349" s="64" t="s">
        <v>208</v>
      </c>
      <c r="B349" s="226" t="s">
        <v>653</v>
      </c>
      <c r="C349" s="227"/>
      <c r="D349" s="227"/>
      <c r="E349" s="227"/>
      <c r="F349" s="227"/>
      <c r="G349" s="227"/>
      <c r="H349" s="228"/>
      <c r="I349" s="65" t="s">
        <v>170</v>
      </c>
      <c r="J349" s="64"/>
      <c r="K349" s="55"/>
      <c r="L349" s="55"/>
      <c r="M349" s="66"/>
      <c r="N349" s="67"/>
    </row>
    <row r="350" spans="1:14" s="15" customFormat="1" ht="12" x14ac:dyDescent="0.2">
      <c r="A350" s="64" t="s">
        <v>248</v>
      </c>
      <c r="B350" s="249" t="s">
        <v>654</v>
      </c>
      <c r="C350" s="250"/>
      <c r="D350" s="250"/>
      <c r="E350" s="250"/>
      <c r="F350" s="250"/>
      <c r="G350" s="250"/>
      <c r="H350" s="251"/>
      <c r="I350" s="65" t="s">
        <v>170</v>
      </c>
      <c r="J350" s="64"/>
      <c r="K350" s="55"/>
      <c r="L350" s="55"/>
      <c r="M350" s="66"/>
      <c r="N350" s="67"/>
    </row>
    <row r="351" spans="1:14" s="15" customFormat="1" ht="24" customHeight="1" x14ac:dyDescent="0.2">
      <c r="A351" s="64" t="s">
        <v>655</v>
      </c>
      <c r="B351" s="285" t="s">
        <v>656</v>
      </c>
      <c r="C351" s="286"/>
      <c r="D351" s="286"/>
      <c r="E351" s="286"/>
      <c r="F351" s="286"/>
      <c r="G351" s="286"/>
      <c r="H351" s="287"/>
      <c r="I351" s="65" t="s">
        <v>170</v>
      </c>
      <c r="J351" s="64"/>
      <c r="K351" s="55"/>
      <c r="L351" s="55"/>
      <c r="M351" s="66"/>
      <c r="N351" s="67"/>
    </row>
    <row r="352" spans="1:14" s="15" customFormat="1" ht="12" x14ac:dyDescent="0.2">
      <c r="A352" s="64" t="s">
        <v>250</v>
      </c>
      <c r="B352" s="249" t="s">
        <v>657</v>
      </c>
      <c r="C352" s="250"/>
      <c r="D352" s="250"/>
      <c r="E352" s="250"/>
      <c r="F352" s="250"/>
      <c r="G352" s="250"/>
      <c r="H352" s="251"/>
      <c r="I352" s="65" t="s">
        <v>170</v>
      </c>
      <c r="J352" s="64"/>
      <c r="K352" s="55"/>
      <c r="L352" s="55"/>
      <c r="M352" s="66"/>
      <c r="N352" s="67"/>
    </row>
    <row r="353" spans="1:14" s="15" customFormat="1" ht="24" customHeight="1" x14ac:dyDescent="0.2">
      <c r="A353" s="64" t="s">
        <v>658</v>
      </c>
      <c r="B353" s="285" t="s">
        <v>659</v>
      </c>
      <c r="C353" s="286"/>
      <c r="D353" s="286"/>
      <c r="E353" s="286"/>
      <c r="F353" s="286"/>
      <c r="G353" s="286"/>
      <c r="H353" s="287"/>
      <c r="I353" s="65" t="s">
        <v>170</v>
      </c>
      <c r="J353" s="64"/>
      <c r="K353" s="55"/>
      <c r="L353" s="55"/>
      <c r="M353" s="66"/>
      <c r="N353" s="67"/>
    </row>
    <row r="354" spans="1:14" s="15" customFormat="1" ht="12" x14ac:dyDescent="0.2">
      <c r="A354" s="64" t="s">
        <v>209</v>
      </c>
      <c r="B354" s="226" t="s">
        <v>660</v>
      </c>
      <c r="C354" s="227"/>
      <c r="D354" s="227"/>
      <c r="E354" s="227"/>
      <c r="F354" s="227"/>
      <c r="G354" s="227"/>
      <c r="H354" s="228"/>
      <c r="I354" s="65" t="s">
        <v>170</v>
      </c>
      <c r="J354" s="64"/>
      <c r="K354" s="55"/>
      <c r="L354" s="55"/>
      <c r="M354" s="66"/>
      <c r="N354" s="67"/>
    </row>
    <row r="355" spans="1:14" s="15" customFormat="1" ht="12.75" thickBot="1" x14ac:dyDescent="0.25">
      <c r="A355" s="68" t="s">
        <v>210</v>
      </c>
      <c r="B355" s="252" t="s">
        <v>661</v>
      </c>
      <c r="C355" s="253"/>
      <c r="D355" s="253"/>
      <c r="E355" s="253"/>
      <c r="F355" s="253"/>
      <c r="G355" s="253"/>
      <c r="H355" s="254"/>
      <c r="I355" s="69" t="s">
        <v>170</v>
      </c>
      <c r="J355" s="68"/>
      <c r="K355" s="70"/>
      <c r="L355" s="70"/>
      <c r="M355" s="71"/>
      <c r="N355" s="72"/>
    </row>
    <row r="356" spans="1:14" s="15" customFormat="1" ht="12" x14ac:dyDescent="0.2">
      <c r="A356" s="73" t="s">
        <v>268</v>
      </c>
      <c r="B356" s="267" t="s">
        <v>261</v>
      </c>
      <c r="C356" s="268"/>
      <c r="D356" s="268"/>
      <c r="E356" s="268"/>
      <c r="F356" s="268"/>
      <c r="G356" s="268"/>
      <c r="H356" s="269"/>
      <c r="I356" s="74" t="s">
        <v>381</v>
      </c>
      <c r="J356" s="73"/>
      <c r="K356" s="75"/>
      <c r="L356" s="75"/>
      <c r="M356" s="76"/>
      <c r="N356" s="77"/>
    </row>
    <row r="357" spans="1:14" s="15" customFormat="1" ht="36" customHeight="1" x14ac:dyDescent="0.2">
      <c r="A357" s="64" t="s">
        <v>270</v>
      </c>
      <c r="B357" s="229" t="s">
        <v>662</v>
      </c>
      <c r="C357" s="230"/>
      <c r="D357" s="230"/>
      <c r="E357" s="230"/>
      <c r="F357" s="230"/>
      <c r="G357" s="230"/>
      <c r="H357" s="231"/>
      <c r="I357" s="65" t="s">
        <v>170</v>
      </c>
      <c r="J357" s="64"/>
      <c r="K357" s="55"/>
      <c r="L357" s="55"/>
      <c r="M357" s="66"/>
      <c r="N357" s="67"/>
    </row>
    <row r="358" spans="1:14" s="15" customFormat="1" ht="12" x14ac:dyDescent="0.2">
      <c r="A358" s="64" t="s">
        <v>271</v>
      </c>
      <c r="B358" s="249" t="s">
        <v>663</v>
      </c>
      <c r="C358" s="250"/>
      <c r="D358" s="250"/>
      <c r="E358" s="250"/>
      <c r="F358" s="250"/>
      <c r="G358" s="250"/>
      <c r="H358" s="251"/>
      <c r="I358" s="65" t="s">
        <v>170</v>
      </c>
      <c r="J358" s="64"/>
      <c r="K358" s="55"/>
      <c r="L358" s="55"/>
      <c r="M358" s="66"/>
      <c r="N358" s="67"/>
    </row>
    <row r="359" spans="1:14" s="15" customFormat="1" ht="24" customHeight="1" x14ac:dyDescent="0.2">
      <c r="A359" s="64" t="s">
        <v>272</v>
      </c>
      <c r="B359" s="258" t="s">
        <v>664</v>
      </c>
      <c r="C359" s="259"/>
      <c r="D359" s="259"/>
      <c r="E359" s="259"/>
      <c r="F359" s="259"/>
      <c r="G359" s="259"/>
      <c r="H359" s="260"/>
      <c r="I359" s="65" t="s">
        <v>170</v>
      </c>
      <c r="J359" s="64"/>
      <c r="K359" s="55"/>
      <c r="L359" s="55"/>
      <c r="M359" s="66"/>
      <c r="N359" s="67"/>
    </row>
    <row r="360" spans="1:14" s="15" customFormat="1" ht="12" x14ac:dyDescent="0.2">
      <c r="A360" s="64" t="s">
        <v>273</v>
      </c>
      <c r="B360" s="249" t="s">
        <v>665</v>
      </c>
      <c r="C360" s="250"/>
      <c r="D360" s="250"/>
      <c r="E360" s="250"/>
      <c r="F360" s="250"/>
      <c r="G360" s="250"/>
      <c r="H360" s="251"/>
      <c r="I360" s="65" t="s">
        <v>170</v>
      </c>
      <c r="J360" s="64"/>
      <c r="K360" s="55"/>
      <c r="L360" s="55"/>
      <c r="M360" s="66"/>
      <c r="N360" s="67"/>
    </row>
    <row r="361" spans="1:14" s="15" customFormat="1" ht="24" customHeight="1" x14ac:dyDescent="0.2">
      <c r="A361" s="64" t="s">
        <v>274</v>
      </c>
      <c r="B361" s="229" t="s">
        <v>666</v>
      </c>
      <c r="C361" s="230"/>
      <c r="D361" s="230"/>
      <c r="E361" s="230"/>
      <c r="F361" s="230"/>
      <c r="G361" s="230"/>
      <c r="H361" s="231"/>
      <c r="I361" s="65" t="s">
        <v>381</v>
      </c>
      <c r="J361" s="64"/>
      <c r="K361" s="55"/>
      <c r="L361" s="55"/>
      <c r="M361" s="66"/>
      <c r="N361" s="67"/>
    </row>
    <row r="362" spans="1:14" s="15" customFormat="1" ht="12" x14ac:dyDescent="0.2">
      <c r="A362" s="64" t="s">
        <v>667</v>
      </c>
      <c r="B362" s="249" t="s">
        <v>668</v>
      </c>
      <c r="C362" s="250"/>
      <c r="D362" s="250"/>
      <c r="E362" s="250"/>
      <c r="F362" s="250"/>
      <c r="G362" s="250"/>
      <c r="H362" s="251"/>
      <c r="I362" s="65" t="s">
        <v>170</v>
      </c>
      <c r="J362" s="64"/>
      <c r="K362" s="55"/>
      <c r="L362" s="55"/>
      <c r="M362" s="66"/>
      <c r="N362" s="67"/>
    </row>
    <row r="363" spans="1:14" s="15" customFormat="1" ht="12" x14ac:dyDescent="0.2">
      <c r="A363" s="64" t="s">
        <v>669</v>
      </c>
      <c r="B363" s="249" t="s">
        <v>670</v>
      </c>
      <c r="C363" s="250"/>
      <c r="D363" s="250"/>
      <c r="E363" s="250"/>
      <c r="F363" s="250"/>
      <c r="G363" s="250"/>
      <c r="H363" s="251"/>
      <c r="I363" s="65" t="s">
        <v>170</v>
      </c>
      <c r="J363" s="64"/>
      <c r="K363" s="55"/>
      <c r="L363" s="55"/>
      <c r="M363" s="66"/>
      <c r="N363" s="67"/>
    </row>
    <row r="364" spans="1:14" s="15" customFormat="1" ht="12.75" thickBot="1" x14ac:dyDescent="0.25">
      <c r="A364" s="68" t="s">
        <v>671</v>
      </c>
      <c r="B364" s="270" t="s">
        <v>672</v>
      </c>
      <c r="C364" s="271"/>
      <c r="D364" s="271"/>
      <c r="E364" s="271"/>
      <c r="F364" s="271"/>
      <c r="G364" s="271"/>
      <c r="H364" s="272"/>
      <c r="I364" s="69" t="s">
        <v>170</v>
      </c>
      <c r="J364" s="68"/>
      <c r="K364" s="70"/>
      <c r="L364" s="70"/>
      <c r="M364" s="71"/>
      <c r="N364" s="72"/>
    </row>
    <row r="365" spans="1:14" x14ac:dyDescent="0.25">
      <c r="A365" s="87"/>
      <c r="B365" s="87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8" t="s">
        <v>674</v>
      </c>
    </row>
    <row r="368" spans="1:14" s="3" customFormat="1" ht="11.25" x14ac:dyDescent="0.2">
      <c r="A368" s="28" t="s">
        <v>675</v>
      </c>
    </row>
    <row r="369" spans="1:14" s="3" customFormat="1" ht="11.25" x14ac:dyDescent="0.2">
      <c r="A369" s="28" t="s">
        <v>676</v>
      </c>
    </row>
    <row r="370" spans="1:14" s="3" customFormat="1" ht="22.5" customHeight="1" x14ac:dyDescent="0.2">
      <c r="A370" s="309" t="s">
        <v>677</v>
      </c>
      <c r="B370" s="309"/>
      <c r="C370" s="309"/>
      <c r="D370" s="309"/>
      <c r="E370" s="309"/>
      <c r="F370" s="309"/>
      <c r="G370" s="309"/>
      <c r="H370" s="309"/>
      <c r="I370" s="309"/>
      <c r="J370" s="309"/>
      <c r="K370" s="309"/>
      <c r="L370" s="309"/>
      <c r="M370" s="309"/>
      <c r="N370" s="309"/>
    </row>
    <row r="371" spans="1:14" s="3" customFormat="1" ht="11.25" x14ac:dyDescent="0.2">
      <c r="A371" s="28" t="s">
        <v>678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cp:lastPrinted>2019-11-12T04:55:26Z</cp:lastPrinted>
  <dcterms:created xsi:type="dcterms:W3CDTF">2018-08-07T10:21:42Z</dcterms:created>
  <dcterms:modified xsi:type="dcterms:W3CDTF">2021-11-12T04:50:57Z</dcterms:modified>
</cp:coreProperties>
</file>